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192.168.86.11\okicul\文化芸術推進課\10_沖縄県伝統芸能公演事業\R7年度\01_かりゆし芸能公演（沖縄県伝統芸能公演）\02_公募_申請_選定_内定\01_公募要領\02_起案\"/>
    </mc:Choice>
  </mc:AlternateContent>
  <xr:revisionPtr revIDLastSave="0" documentId="13_ncr:1_{13797D2F-F33C-4561-857E-664AF4C1C5E0}" xr6:coauthVersionLast="47" xr6:coauthVersionMax="47" xr10:uidLastSave="{00000000-0000-0000-0000-000000000000}"/>
  <bookViews>
    <workbookView xWindow="-108" yWindow="-108" windowWidth="22236" windowHeight="13176" firstSheet="3" activeTab="6" xr2:uid="{00000000-000D-0000-FFFF-FFFF00000000}"/>
  </bookViews>
  <sheets>
    <sheet name="チェックシート" sheetId="7" r:id="rId1"/>
    <sheet name="補助金交付申請書" sheetId="1" r:id="rId2"/>
    <sheet name="【国立・移動区分用】出演者プロフィール" sheetId="5" r:id="rId3"/>
    <sheet name="【子ども区分用】出演者プロフィール " sheetId="9" r:id="rId4"/>
    <sheet name="公演プログラム " sheetId="6" r:id="rId5"/>
    <sheet name="事業収支予算書" sheetId="8" r:id="rId6"/>
    <sheet name="団体概要書" sheetId="3" r:id="rId7"/>
  </sheets>
  <definedNames>
    <definedName name="_xlnm.Print_Area" localSheetId="2">【国立・移動区分用】出演者プロフィール!$A$1:$G$33</definedName>
    <definedName name="_xlnm.Print_Area" localSheetId="3">'【子ども区分用】出演者プロフィール '!$A$1:$G$33</definedName>
    <definedName name="_xlnm.Print_Area" localSheetId="0">チェックシート!$A$1:$I$43</definedName>
    <definedName name="_xlnm.Print_Area" localSheetId="5">事業収支予算書!$A$1:$L$54</definedName>
    <definedName name="_xlnm.Print_Area" localSheetId="6">団体概要書!$A$1:$E$18</definedName>
    <definedName name="_xlnm.Print_Area" localSheetId="1">補助金交付申請書!$A$1:$J$32</definedName>
    <definedName name="移動かりゆし芸能公演" localSheetId="5">#REF!</definedName>
    <definedName name="移動子ども_補助上限額">#REF!</definedName>
    <definedName name="公演">#REF!</definedName>
    <definedName name="公演区分">#REF!</definedName>
    <definedName name="国立劇場おきなわ公演" localSheetId="5">#REF!</definedName>
    <definedName name="子ども×伝統芸能公演" localSheetId="5">#REF!</definedName>
    <definedName name="収入" localSheetId="5">事業収支予算書!$A$77:$A$79</definedName>
    <definedName name="収入">#REF!</definedName>
    <definedName name="対象外経費" localSheetId="5">事業収支予算書!$A$72:$A$75</definedName>
    <definedName name="対象外経費">#REF!</definedName>
    <definedName name="日付" localSheetId="2">#REF!</definedName>
    <definedName name="日付" localSheetId="3">#REF!</definedName>
    <definedName name="日付" localSheetId="5">#REF!</definedName>
    <definedName name="日付">#REF!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9" l="1"/>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F47" i="8"/>
  <c r="F46" i="8"/>
  <c r="F45" i="8"/>
  <c r="F44" i="8"/>
  <c r="L43" i="8"/>
  <c r="F43" i="8"/>
  <c r="L42" i="8"/>
  <c r="F42" i="8"/>
  <c r="F48" i="8" s="1"/>
  <c r="L41" i="8"/>
  <c r="F41" i="8"/>
  <c r="L40" i="8"/>
  <c r="F40" i="8"/>
  <c r="L39" i="8"/>
  <c r="L38" i="8"/>
  <c r="L37" i="8"/>
  <c r="F37" i="8"/>
  <c r="L36" i="8"/>
  <c r="F36" i="8"/>
  <c r="L35" i="8"/>
  <c r="F35" i="8"/>
  <c r="L34" i="8"/>
  <c r="F34" i="8"/>
  <c r="L33" i="8"/>
  <c r="F33" i="8"/>
  <c r="L32" i="8"/>
  <c r="F32" i="8"/>
  <c r="L31" i="8"/>
  <c r="F31" i="8"/>
  <c r="L30" i="8"/>
  <c r="F30" i="8"/>
  <c r="L29" i="8"/>
  <c r="F29" i="8"/>
  <c r="L28" i="8"/>
  <c r="F28" i="8"/>
  <c r="L27" i="8"/>
  <c r="F27" i="8"/>
  <c r="L26" i="8"/>
  <c r="F26" i="8"/>
  <c r="L25" i="8"/>
  <c r="F25" i="8"/>
  <c r="L24" i="8"/>
  <c r="F24" i="8"/>
  <c r="L23" i="8"/>
  <c r="F23" i="8"/>
  <c r="L22" i="8"/>
  <c r="F22" i="8"/>
  <c r="L21" i="8"/>
  <c r="F21" i="8"/>
  <c r="L20" i="8"/>
  <c r="F20" i="8"/>
  <c r="L19" i="8"/>
  <c r="F19" i="8"/>
  <c r="L18" i="8"/>
  <c r="F18" i="8"/>
  <c r="L17" i="8"/>
  <c r="F17" i="8"/>
  <c r="L16" i="8"/>
  <c r="F16" i="8"/>
  <c r="L15" i="8"/>
  <c r="F15" i="8"/>
  <c r="L14" i="8"/>
  <c r="F14" i="8"/>
  <c r="L13" i="8"/>
  <c r="F13" i="8"/>
  <c r="L12" i="8"/>
  <c r="F12" i="8"/>
  <c r="L11" i="8"/>
  <c r="F11" i="8"/>
  <c r="L10" i="8"/>
  <c r="F10" i="8"/>
  <c r="L9" i="8"/>
  <c r="F9" i="8"/>
  <c r="L8" i="8"/>
  <c r="F8" i="8"/>
  <c r="L7" i="8"/>
  <c r="L44" i="8" s="1"/>
  <c r="F7" i="8"/>
  <c r="L46" i="8"/>
  <c r="F38" i="8" l="1"/>
  <c r="F51" i="8"/>
  <c r="L48" i="8"/>
  <c r="L50" i="8" l="1"/>
  <c r="L51" i="8" s="1"/>
  <c r="G33" i="5" l="1"/>
  <c r="G4" i="5" l="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4" authorId="0" shapeId="0" xr:uid="{0A6D26D0-38EE-4B4C-B430-A3B279F75042}">
      <text>
        <r>
          <rPr>
            <b/>
            <sz val="9"/>
            <color indexed="81"/>
            <rFont val="MS P ゴシック"/>
            <family val="3"/>
            <charset val="128"/>
          </rPr>
          <t>※団体名及び公演タイトルは（様式第一号）補助金交付申請書と同じにしてください。
※記入書名は、申請書を作成した人の氏名を記入ください。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2" authorId="0" shapeId="0" xr:uid="{CA094908-4167-42AB-AC90-3B38E277E421}">
      <text>
        <r>
          <rPr>
            <b/>
            <sz val="9"/>
            <color indexed="81"/>
            <rFont val="MS P ゴシック"/>
            <family val="3"/>
            <charset val="128"/>
          </rPr>
          <t>提出日を記入</t>
        </r>
      </text>
    </comment>
    <comment ref="G7" authorId="0" shapeId="0" xr:uid="{C7F54A7C-3322-4901-9370-E21A5282C0A8}">
      <text>
        <r>
          <rPr>
            <b/>
            <sz val="9"/>
            <color indexed="81"/>
            <rFont val="MS P ゴシック"/>
            <family val="3"/>
            <charset val="128"/>
          </rPr>
          <t>※団体名及び公演タイトルは補助金チェックシートと同じにしてください。</t>
        </r>
      </text>
    </comment>
    <comment ref="A12" authorId="0" shapeId="0" xr:uid="{6281FE9C-905F-4F2E-81C2-BF73A1F36CA1}">
      <text>
        <r>
          <rPr>
            <b/>
            <sz val="9"/>
            <color indexed="81"/>
            <rFont val="MS P ゴシック"/>
            <family val="3"/>
            <charset val="128"/>
          </rPr>
          <t>【国立劇場おきなわ区分】は、公募要領P.10の候補日から第３希望まで記入ください。
また、開演時間は１９時となります。</t>
        </r>
      </text>
    </comment>
    <comment ref="C19" authorId="0" shapeId="0" xr:uid="{8890D063-A533-4C64-B46F-CE63A143EF8A}">
      <text>
        <r>
          <rPr>
            <b/>
            <sz val="9"/>
            <color indexed="81"/>
            <rFont val="MS P ゴシック"/>
            <family val="3"/>
            <charset val="128"/>
          </rPr>
          <t>公募要領の以下ページを踏まえ、作文してください。
P.１ ⑴事業趣旨
P.４ ⑸審査及び採択について
P.７,１１,１３ ⑴⑤補助対象事業の要件</t>
        </r>
      </text>
    </comment>
    <comment ref="A24" authorId="0" shapeId="0" xr:uid="{62884FFA-AF49-4A40-BD4B-9917FB156192}">
      <text>
        <r>
          <rPr>
            <b/>
            <sz val="9"/>
            <color indexed="81"/>
            <rFont val="MS P ゴシック"/>
            <family val="3"/>
            <charset val="128"/>
          </rPr>
          <t>団体の代表者の情報を記入ください。</t>
        </r>
      </text>
    </comment>
    <comment ref="A29" authorId="0" shapeId="0" xr:uid="{B6A1286A-45CA-4D2D-BCDB-5544CFE3218E}">
      <text>
        <r>
          <rPr>
            <b/>
            <sz val="9"/>
            <color indexed="81"/>
            <rFont val="MS P ゴシック"/>
            <family val="3"/>
            <charset val="128"/>
          </rPr>
          <t>採択後の担当者を記入ください。
※メール等で連絡を取れる方をお願いします。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33" authorId="0" shapeId="0" xr:uid="{B6271F27-72AA-4720-87C0-1060C26E291C}">
      <text>
        <r>
          <rPr>
            <b/>
            <sz val="9"/>
            <color indexed="81"/>
            <rFont val="MS P ゴシック"/>
            <family val="3"/>
            <charset val="128"/>
          </rPr>
          <t>【子ども×伝統芸能公演区分】は、「18歳以下の割合」となっている様式を使用ください。</t>
        </r>
      </text>
    </comment>
    <comment ref="G33" authorId="0" shapeId="0" xr:uid="{BE82B19E-75FB-4511-B1A4-E304DCCD694C}">
      <text>
        <r>
          <rPr>
            <b/>
            <sz val="9"/>
            <color indexed="81"/>
            <rFont val="MS P ゴシック"/>
            <family val="3"/>
            <charset val="128"/>
          </rPr>
          <t>自動で記入されますので、出演者様の年齢に相違の無いように記入の程よろしくお願いいたします。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33" authorId="0" shapeId="0" xr:uid="{7798A300-64CC-4709-B883-F4C7E0687AE9}">
      <text>
        <r>
          <rPr>
            <b/>
            <sz val="9"/>
            <color indexed="81"/>
            <rFont val="MS P ゴシック"/>
            <family val="3"/>
            <charset val="128"/>
          </rPr>
          <t>【国立劇場おきなわ・移動かりゆし芸能公演区分】は、「40歳以下の割合」となっている様式を使用ください。</t>
        </r>
      </text>
    </comment>
    <comment ref="G33" authorId="0" shapeId="0" xr:uid="{B86EF62D-5482-45D1-91D6-467D44F84D20}">
      <text>
        <r>
          <rPr>
            <b/>
            <sz val="9"/>
            <color indexed="81"/>
            <rFont val="MS P ゴシック"/>
            <family val="3"/>
            <charset val="128"/>
          </rPr>
          <t>自動で記入されますので、出演者様の年齢に相違の
無いように記入の程よろしくお願いいたします。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F2" authorId="0" shapeId="0" xr:uid="{9283C0D9-C631-4FD0-ACDB-ED683D01907E}">
      <text>
        <r>
          <rPr>
            <b/>
            <sz val="9"/>
            <color indexed="81"/>
            <rFont val="MS P ゴシック"/>
            <family val="3"/>
            <charset val="128"/>
          </rPr>
          <t>必ず記入ください。</t>
        </r>
      </text>
    </comment>
    <comment ref="J5" authorId="0" shapeId="0" xr:uid="{240D239D-0049-40BD-820D-85FD14561BCD}">
      <text>
        <r>
          <rPr>
            <b/>
            <sz val="9"/>
            <color indexed="81"/>
            <rFont val="MS P ゴシック"/>
            <family val="3"/>
            <charset val="128"/>
          </rPr>
          <t>備考欄には、演出の工夫点
（転換やアナウンスが入る等）や演目に関するアピール等を記入ください。</t>
        </r>
      </text>
    </comment>
    <comment ref="E6" authorId="0" shapeId="0" xr:uid="{217D72BE-2B95-4528-8937-6F9BDB4F4A17}">
      <text>
        <r>
          <rPr>
            <b/>
            <sz val="9"/>
            <color indexed="81"/>
            <rFont val="MS P ゴシック"/>
            <family val="3"/>
            <charset val="128"/>
          </rPr>
          <t>【出演者プロフィール】に記入した出演者を選択できます。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A5" authorId="0" shapeId="0" xr:uid="{E00664A9-04B8-43A3-AB9A-20739414C113}">
      <text>
        <r>
          <rPr>
            <b/>
            <sz val="9"/>
            <color indexed="81"/>
            <rFont val="MS P ゴシック"/>
            <family val="3"/>
            <charset val="128"/>
          </rPr>
          <t>公募要領P.３「補助対象経費・補助対象外経費」を参考に記入ください。</t>
        </r>
      </text>
    </comment>
    <comment ref="B7" authorId="0" shapeId="0" xr:uid="{FF0F6DEB-0A37-4A32-849E-439ABBBB3B30}">
      <text>
        <r>
          <rPr>
            <b/>
            <sz val="9"/>
            <color indexed="81"/>
            <rFont val="MS P ゴシック"/>
            <family val="3"/>
            <charset val="128"/>
          </rPr>
          <t>項目欄は選択、
内訳・単価・数量は記入ください。</t>
        </r>
      </text>
    </comment>
    <comment ref="I7" authorId="0" shapeId="0" xr:uid="{87349073-0377-466A-9EDD-DB2A72B59585}">
      <text>
        <r>
          <rPr>
            <b/>
            <sz val="9"/>
            <color indexed="81"/>
            <rFont val="MS P ゴシック"/>
            <family val="3"/>
            <charset val="128"/>
          </rPr>
          <t>公演会場の規模（座席数）の７～８割以上は達成できるよう広報及びチケット販売をお願いします。</t>
        </r>
      </text>
    </comment>
    <comment ref="B38" authorId="0" shapeId="0" xr:uid="{3EC69AC2-1C91-43B8-8988-45BEBD377AF3}">
      <text>
        <r>
          <rPr>
            <b/>
            <sz val="9"/>
            <color indexed="81"/>
            <rFont val="MS P ゴシック"/>
            <family val="3"/>
            <charset val="128"/>
          </rPr>
          <t>自動で計算されます。</t>
        </r>
      </text>
    </comment>
    <comment ref="I46" authorId="0" shapeId="0" xr:uid="{9AACFB19-7293-40B9-B3B1-035189BA97D2}">
      <text>
        <r>
          <rPr>
            <b/>
            <sz val="9"/>
            <color indexed="81"/>
            <rFont val="MS P ゴシック"/>
            <family val="3"/>
            <charset val="128"/>
          </rPr>
          <t>公演区分・分野を選択ください。
上限額が自動で表示されます。</t>
        </r>
      </text>
    </comment>
    <comment ref="B48" authorId="0" shapeId="0" xr:uid="{6DEB7CAB-20F8-4705-B936-D4B15E053B85}">
      <text>
        <r>
          <rPr>
            <b/>
            <sz val="9"/>
            <color indexed="81"/>
            <rFont val="MS P ゴシック"/>
            <family val="3"/>
            <charset val="128"/>
          </rPr>
          <t>自動で計算されます。</t>
        </r>
      </text>
    </comment>
    <comment ref="G50" authorId="0" shapeId="0" xr:uid="{52447EF9-2D96-4D51-A22C-847D39CE9191}">
      <text>
        <r>
          <rPr>
            <b/>
            <sz val="9"/>
            <color indexed="81"/>
            <rFont val="MS P ゴシック"/>
            <family val="3"/>
            <charset val="128"/>
          </rPr>
          <t>自動で計算されます。</t>
        </r>
      </text>
    </comment>
    <comment ref="F51" authorId="0" shapeId="0" xr:uid="{4C13D094-1828-47A9-B19C-AEA127F2814A}">
      <text>
        <r>
          <rPr>
            <b/>
            <sz val="9"/>
            <color indexed="81"/>
            <rFont val="MS P ゴシック"/>
            <family val="3"/>
            <charset val="128"/>
          </rPr>
          <t>自動で計算されます。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萩野明宏</author>
  </authors>
  <commentList>
    <comment ref="E13" authorId="0" shapeId="0" xr:uid="{27EE869C-FDFA-4F20-AFD8-3230A134DDCD}">
      <text>
        <r>
          <rPr>
            <b/>
            <sz val="9"/>
            <color indexed="81"/>
            <rFont val="MS P ゴシック"/>
            <family val="3"/>
            <charset val="128"/>
          </rPr>
          <t>最新の情報から記載ください。</t>
        </r>
      </text>
    </comment>
  </commentList>
</comments>
</file>

<file path=xl/sharedStrings.xml><?xml version="1.0" encoding="utf-8"?>
<sst xmlns="http://schemas.openxmlformats.org/spreadsheetml/2006/main" count="176" uniqueCount="148">
  <si>
    <t>（申請書添付書類）</t>
    <rPh sb="1" eb="4">
      <t>シンセイショ</t>
    </rPh>
    <rPh sb="4" eb="6">
      <t>テンプ</t>
    </rPh>
    <rPh sb="6" eb="8">
      <t>ショルイ</t>
    </rPh>
    <phoneticPr fontId="22"/>
  </si>
  <si>
    <t>令和７年度かりゆし芸能公演（沖縄県伝統芸能公演）チェックシート</t>
    <rPh sb="0" eb="2">
      <t>レイワ</t>
    </rPh>
    <rPh sb="3" eb="5">
      <t>ネンド</t>
    </rPh>
    <rPh sb="9" eb="11">
      <t>ゲイノウ</t>
    </rPh>
    <rPh sb="11" eb="13">
      <t>コウエン</t>
    </rPh>
    <rPh sb="14" eb="17">
      <t>オキナワケン</t>
    </rPh>
    <rPh sb="17" eb="21">
      <t>デントウゲイノウ</t>
    </rPh>
    <rPh sb="21" eb="23">
      <t>コウエン</t>
    </rPh>
    <phoneticPr fontId="22"/>
  </si>
  <si>
    <t>団体名</t>
    <rPh sb="0" eb="3">
      <t>ダンタイメイ</t>
    </rPh>
    <phoneticPr fontId="22"/>
  </si>
  <si>
    <t>対象区分</t>
    <rPh sb="0" eb="2">
      <t>タイショウ</t>
    </rPh>
    <rPh sb="2" eb="4">
      <t>クブン</t>
    </rPh>
    <phoneticPr fontId="22"/>
  </si>
  <si>
    <t>国立劇場おきなわ公演</t>
    <rPh sb="0" eb="4">
      <t>コクリツゲキジョウ</t>
    </rPh>
    <rPh sb="8" eb="10">
      <t>コウエン</t>
    </rPh>
    <phoneticPr fontId="22"/>
  </si>
  <si>
    <t>記入者名</t>
    <rPh sb="0" eb="2">
      <t>キニュウ</t>
    </rPh>
    <rPh sb="2" eb="3">
      <t>シャ</t>
    </rPh>
    <rPh sb="3" eb="4">
      <t>メイ</t>
    </rPh>
    <phoneticPr fontId="22"/>
  </si>
  <si>
    <t>　　　　　　　　　            　　　　　　　　</t>
    <phoneticPr fontId="22"/>
  </si>
  <si>
    <t>移動かりゆし芸能公演</t>
    <rPh sb="0" eb="2">
      <t>イドウ</t>
    </rPh>
    <rPh sb="6" eb="8">
      <t>ゲイノウ</t>
    </rPh>
    <rPh sb="8" eb="10">
      <t>コウエン</t>
    </rPh>
    <phoneticPr fontId="22"/>
  </si>
  <si>
    <t>公演タイトル</t>
    <rPh sb="0" eb="2">
      <t>コウエン</t>
    </rPh>
    <phoneticPr fontId="22"/>
  </si>
  <si>
    <t>子ども×伝統芸能公演</t>
    <rPh sb="0" eb="1">
      <t>コ</t>
    </rPh>
    <rPh sb="3" eb="10">
      <t>カケルデントウゲイノウコウエン</t>
    </rPh>
    <phoneticPr fontId="22"/>
  </si>
  <si>
    <t>募集案内の記入例を参照の上、作成した提出書類に不備等がないことを□欄にチェックを入れ、最終確認をしてから提出してください。</t>
    <phoneticPr fontId="22"/>
  </si>
  <si>
    <t>１．補助の対象者について</t>
    <rPh sb="2" eb="4">
      <t>ホジョ</t>
    </rPh>
    <rPh sb="5" eb="7">
      <t>タイショウ</t>
    </rPh>
    <rPh sb="7" eb="8">
      <t>シャ</t>
    </rPh>
    <phoneticPr fontId="22"/>
  </si>
  <si>
    <t>２．補助対象事業要件について</t>
    <rPh sb="2" eb="4">
      <t>ホジョ</t>
    </rPh>
    <phoneticPr fontId="22"/>
  </si>
  <si>
    <t>国立劇場おきなわ公演区分については国立劇場おきなわ（小劇場）、移動かりゆし芸能公演・子ども×伝統芸能公演区分については沖縄県内で公演を実施すること 。</t>
    <rPh sb="0" eb="4">
      <t>コクリツゲキジョウ</t>
    </rPh>
    <rPh sb="8" eb="10">
      <t>コウエン</t>
    </rPh>
    <rPh sb="10" eb="12">
      <t>クブン</t>
    </rPh>
    <rPh sb="31" eb="33">
      <t>イドウ</t>
    </rPh>
    <rPh sb="37" eb="41">
      <t>ゲイノウコウエン</t>
    </rPh>
    <rPh sb="42" eb="43">
      <t>コ</t>
    </rPh>
    <rPh sb="45" eb="52">
      <t>カケルデントウゲイノウコウエン</t>
    </rPh>
    <rPh sb="52" eb="54">
      <t>クブン</t>
    </rPh>
    <rPh sb="59" eb="63">
      <t>オキナワケンナイ</t>
    </rPh>
    <rPh sb="64" eb="66">
      <t>コウエン</t>
    </rPh>
    <phoneticPr fontId="7"/>
  </si>
  <si>
    <t>国立劇場おきなわ公演・移動かりゆし芸能公演は出演者の5割以上を若手（40歳以下）、子ども×伝統芸能公演は出演者の２割以上を18歳未満で構成すること 。</t>
    <rPh sb="0" eb="4">
      <t>コクリツゲキジョウ</t>
    </rPh>
    <rPh sb="8" eb="10">
      <t>コウエン</t>
    </rPh>
    <rPh sb="11" eb="13">
      <t>イドウ</t>
    </rPh>
    <rPh sb="17" eb="21">
      <t>ゲイノウコウエン</t>
    </rPh>
    <rPh sb="41" eb="42">
      <t>コ</t>
    </rPh>
    <rPh sb="44" eb="51">
      <t>カケルデントウゲイノウコウエン</t>
    </rPh>
    <rPh sb="52" eb="55">
      <t>シュツエンシャ</t>
    </rPh>
    <rPh sb="57" eb="58">
      <t>ワリ</t>
    </rPh>
    <rPh sb="58" eb="60">
      <t>イジョウ</t>
    </rPh>
    <rPh sb="63" eb="64">
      <t>サイ</t>
    </rPh>
    <rPh sb="64" eb="66">
      <t>ミマン</t>
    </rPh>
    <phoneticPr fontId="22"/>
  </si>
  <si>
    <t>補助対象となる事業が、沖縄県および県内市町村の「沖縄振興特別推進交付金（一括交付金）」を含む国、県、市町村および公的財団などからの助成金または補助金を受けていないこと。</t>
    <phoneticPr fontId="22"/>
  </si>
  <si>
    <t>３．提出書類について</t>
    <phoneticPr fontId="22"/>
  </si>
  <si>
    <t>補助金交付申請書　（誤字脱字はありませんか）</t>
    <rPh sb="0" eb="3">
      <t>ホジョキン</t>
    </rPh>
    <rPh sb="3" eb="5">
      <t>コウフ</t>
    </rPh>
    <rPh sb="5" eb="8">
      <t>シンセイショ</t>
    </rPh>
    <rPh sb="10" eb="12">
      <t>ゴジ</t>
    </rPh>
    <rPh sb="12" eb="14">
      <t>ダツジ</t>
    </rPh>
    <phoneticPr fontId="22"/>
  </si>
  <si>
    <t>出演者プロフィール　（氏名、年齢に誤りはありませんか）</t>
    <rPh sb="0" eb="3">
      <t>シュツエンシャ</t>
    </rPh>
    <rPh sb="11" eb="13">
      <t>シメイ</t>
    </rPh>
    <rPh sb="14" eb="16">
      <t>ネンレイ</t>
    </rPh>
    <rPh sb="17" eb="18">
      <t>アヤマ</t>
    </rPh>
    <phoneticPr fontId="22"/>
  </si>
  <si>
    <t>４．その他</t>
    <phoneticPr fontId="22"/>
  </si>
  <si>
    <t>記入例を参照の上、記入しましたか。</t>
    <phoneticPr fontId="22"/>
  </si>
  <si>
    <t>記入漏れがないかチェックしましたか。</t>
    <phoneticPr fontId="22"/>
  </si>
  <si>
    <t>団体の控えとして、提出物のコピーをとりましたか。必ず保管してください。</t>
    <phoneticPr fontId="22"/>
  </si>
  <si>
    <t>このチェックシートは申請書と一緒に提出してください。</t>
    <phoneticPr fontId="22"/>
  </si>
  <si>
    <t>様式第１号（第10条関係）</t>
  </si>
  <si>
    <t xml:space="preserve"> 令和　　　年　　月　　日</t>
    <phoneticPr fontId="7"/>
  </si>
  <si>
    <t>公益財団法人沖縄県文化振興会</t>
  </si>
  <si>
    <t>　理事長　金城 賢　様</t>
  </si>
  <si>
    <t>〒　</t>
    <phoneticPr fontId="7"/>
  </si>
  <si>
    <t>住所 　</t>
    <phoneticPr fontId="7"/>
  </si>
  <si>
    <t>団体名　</t>
    <phoneticPr fontId="7"/>
  </si>
  <si>
    <t>代表者　</t>
    <phoneticPr fontId="7"/>
  </si>
  <si>
    <t>公演分野</t>
  </si>
  <si>
    <t>公演区分</t>
  </si>
  <si>
    <t>公演日</t>
  </si>
  <si>
    <t>開演時間</t>
  </si>
  <si>
    <t>会場</t>
  </si>
  <si>
    <t>座席数</t>
  </si>
  <si>
    <t>第1希望</t>
  </si>
  <si>
    <t>第2希望</t>
  </si>
  <si>
    <t>第3希望</t>
  </si>
  <si>
    <t>公演タイトル</t>
  </si>
  <si>
    <t xml:space="preserve">氏名. </t>
    <phoneticPr fontId="7"/>
  </si>
  <si>
    <t xml:space="preserve">携帯電話 </t>
    <phoneticPr fontId="7"/>
  </si>
  <si>
    <t xml:space="preserve">〒 </t>
    <phoneticPr fontId="7"/>
  </si>
  <si>
    <t xml:space="preserve">住所 </t>
    <phoneticPr fontId="7"/>
  </si>
  <si>
    <t xml:space="preserve">団体における職・担当など </t>
    <phoneticPr fontId="7"/>
  </si>
  <si>
    <t>MAIL　</t>
    <phoneticPr fontId="7"/>
  </si>
  <si>
    <t>別表　出演者プロフィール【年齢、受賞歴等】</t>
    <phoneticPr fontId="7"/>
  </si>
  <si>
    <t>氏名</t>
  </si>
  <si>
    <t>年齢</t>
  </si>
  <si>
    <t>役割</t>
  </si>
  <si>
    <t>備考（受賞歴等）</t>
  </si>
  <si>
    <t>出演演目数
（自動で記入されます）</t>
    <rPh sb="0" eb="2">
      <t>シュツエン</t>
    </rPh>
    <rPh sb="2" eb="5">
      <t>エンモクスウ</t>
    </rPh>
    <rPh sb="7" eb="9">
      <t>ジドウ</t>
    </rPh>
    <rPh sb="10" eb="12">
      <t>キニュウ</t>
    </rPh>
    <phoneticPr fontId="7"/>
  </si>
  <si>
    <t>40歳以下の割合
※50%以上が必須条件</t>
    <rPh sb="2" eb="3">
      <t>サイ</t>
    </rPh>
    <rPh sb="3" eb="5">
      <t>イカ</t>
    </rPh>
    <rPh sb="6" eb="8">
      <t>ワリアイ</t>
    </rPh>
    <rPh sb="13" eb="15">
      <t>イジョウ</t>
    </rPh>
    <rPh sb="16" eb="18">
      <t>ヒッス</t>
    </rPh>
    <rPh sb="18" eb="20">
      <t>ジョウケン</t>
    </rPh>
    <phoneticPr fontId="7"/>
  </si>
  <si>
    <t>（申請書添付書類）</t>
  </si>
  <si>
    <t>上演時間</t>
  </si>
  <si>
    <t>公演プログラム</t>
    <rPh sb="0" eb="2">
      <t>コウエン</t>
    </rPh>
    <phoneticPr fontId="7"/>
  </si>
  <si>
    <t>番号</t>
  </si>
  <si>
    <t>演目</t>
  </si>
  <si>
    <t>出演者</t>
  </si>
  <si>
    <t>備考</t>
  </si>
  <si>
    <t>地謡</t>
    <rPh sb="0" eb="1">
      <t>チ</t>
    </rPh>
    <phoneticPr fontId="7"/>
  </si>
  <si>
    <t>単位：円</t>
  </si>
  <si>
    <t>支　　　　　出</t>
  </si>
  <si>
    <t>収　　　　　入</t>
  </si>
  <si>
    <t>項　　目</t>
  </si>
  <si>
    <t>内　訳　等</t>
  </si>
  <si>
    <t>単　価</t>
  </si>
  <si>
    <t>数量</t>
  </si>
  <si>
    <t>金　　額</t>
  </si>
  <si>
    <t>補　助　対　象　経　費</t>
  </si>
  <si>
    <t>補助対象外経費</t>
  </si>
  <si>
    <t>団　体　概　要　書</t>
  </si>
  <si>
    <t>ふりがな</t>
  </si>
  <si>
    <t>団体名</t>
  </si>
  <si>
    <t>代表者名</t>
  </si>
  <si>
    <t>所在地</t>
  </si>
  <si>
    <t>設立年月</t>
  </si>
  <si>
    <t>組織</t>
  </si>
  <si>
    <t>会員数 　人</t>
    <phoneticPr fontId="7"/>
  </si>
  <si>
    <t>組織の沿革及び活動歴</t>
  </si>
  <si>
    <t>年月</t>
  </si>
  <si>
    <t>沿革</t>
  </si>
  <si>
    <t>主な活動歴</t>
  </si>
  <si>
    <t>その他、この事業による補助が適当でないと認められる活動</t>
    <phoneticPr fontId="7"/>
  </si>
  <si>
    <t>創作作品を主体とする公演においても、伝統的な演目を取り入れるなど伝統芸能の魅力を発信できるよう工夫すること</t>
    <phoneticPr fontId="22"/>
  </si>
  <si>
    <t>公演のテーマ及び演目構成の意図について明確にするとともに、伝統芸能公演を初めて鑑賞する一般人向けにプログラム構成等を工夫すること</t>
    <phoneticPr fontId="22"/>
  </si>
  <si>
    <t>沖縄芝居及び組踊公演には、原則字幕を表示すること</t>
    <phoneticPr fontId="22"/>
  </si>
  <si>
    <t>地謡については、原則生演奏とし、音源を使用する際は振興会と協議を行うこと</t>
    <phoneticPr fontId="22"/>
  </si>
  <si>
    <t>収支予算書　（計算に誤りはありませんか）</t>
    <rPh sb="0" eb="2">
      <t>シュウシ</t>
    </rPh>
    <rPh sb="2" eb="4">
      <t>ヨサン</t>
    </rPh>
    <rPh sb="4" eb="5">
      <t>ショ</t>
    </rPh>
    <rPh sb="7" eb="9">
      <t>ケイサン</t>
    </rPh>
    <rPh sb="10" eb="11">
      <t>アヤマ</t>
    </rPh>
    <phoneticPr fontId="22"/>
  </si>
  <si>
    <t>地方公共団体が実施する活動及び地方公共団体を構成員とする実行委員会の活動ではないこと</t>
    <rPh sb="13" eb="14">
      <t>オヨ</t>
    </rPh>
    <phoneticPr fontId="22"/>
  </si>
  <si>
    <t>政治団体、宗教団体等及びそれらに関係している団体の申請及び活動ではないこと</t>
    <rPh sb="25" eb="27">
      <t>シンセイ</t>
    </rPh>
    <rPh sb="27" eb="28">
      <t>オヨ</t>
    </rPh>
    <rPh sb="29" eb="31">
      <t>カツドウ</t>
    </rPh>
    <phoneticPr fontId="22"/>
  </si>
  <si>
    <t>専ら営利を目的とした公演ではないこと</t>
    <rPh sb="0" eb="1">
      <t>モッパ</t>
    </rPh>
    <rPh sb="2" eb="4">
      <t>エイリ</t>
    </rPh>
    <rPh sb="5" eb="7">
      <t>モクテキ</t>
    </rPh>
    <rPh sb="10" eb="12">
      <t>コウエン</t>
    </rPh>
    <phoneticPr fontId="22"/>
  </si>
  <si>
    <t>県内新聞社が主催する審査及びコンクールがある分野の公演においては、原則出演者の全員が、新人賞以上の賞歴があること　※子役等についてはその限りではありません。</t>
    <rPh sb="12" eb="13">
      <t>オヨ</t>
    </rPh>
    <phoneticPr fontId="22"/>
  </si>
  <si>
    <t>公演プログラム　（出演者全員、記入しましたか）</t>
    <rPh sb="0" eb="2">
      <t>コウエン</t>
    </rPh>
    <rPh sb="9" eb="12">
      <t>シュツエンシャ</t>
    </rPh>
    <rPh sb="12" eb="14">
      <t>ゼンイン</t>
    </rPh>
    <rPh sb="15" eb="17">
      <t>キニュウ</t>
    </rPh>
    <phoneticPr fontId="22"/>
  </si>
  <si>
    <t>団体概要書　（記載事項を全て記入しましたか）</t>
    <rPh sb="0" eb="2">
      <t>ダンタイ</t>
    </rPh>
    <rPh sb="2" eb="5">
      <t>ガイヨウショ</t>
    </rPh>
    <rPh sb="7" eb="9">
      <t>キサイ</t>
    </rPh>
    <rPh sb="9" eb="11">
      <t>ジコウ</t>
    </rPh>
    <rPh sb="12" eb="13">
      <t>スベ</t>
    </rPh>
    <rPh sb="14" eb="16">
      <t>キニュウ</t>
    </rPh>
    <phoneticPr fontId="22"/>
  </si>
  <si>
    <t>参考書類　（A4サイズで5枚程度のものとなっていますか）</t>
    <rPh sb="0" eb="2">
      <t>サンコウ</t>
    </rPh>
    <rPh sb="2" eb="4">
      <t>ショルイ</t>
    </rPh>
    <rPh sb="13" eb="16">
      <t>マイテイド</t>
    </rPh>
    <phoneticPr fontId="22"/>
  </si>
  <si>
    <t>代表者情報</t>
    <rPh sb="0" eb="3">
      <t>ダイヒョウシャ</t>
    </rPh>
    <phoneticPr fontId="7"/>
  </si>
  <si>
    <t>担当者情報</t>
    <rPh sb="0" eb="3">
      <t>タントウシャ</t>
    </rPh>
    <phoneticPr fontId="7"/>
  </si>
  <si>
    <t>【 事業効果 】
・若手（40歳以下）実演家の育成の為に工夫した点
・伝統芸能を鑑賞する人に向けて、理解促進、参加促進につながる工夫をした点
・特記事項等</t>
    <phoneticPr fontId="7"/>
  </si>
  <si>
    <t>【公演の特徴・展望】
・プログラム構成意図や工夫した部分など
・公演を通しての展望</t>
  </si>
  <si>
    <t>令和7年度沖縄県伝統芸能公演（かりゆし芸能公演）補助金交付申請書</t>
    <phoneticPr fontId="7"/>
  </si>
  <si>
    <t>　　　　　　　　分</t>
    <phoneticPr fontId="7"/>
  </si>
  <si>
    <t>①謝金</t>
  </si>
  <si>
    <t>収　入</t>
    <phoneticPr fontId="22"/>
  </si>
  <si>
    <t>補助対象経費</t>
    <phoneticPr fontId="7"/>
  </si>
  <si>
    <t>収入計</t>
    <phoneticPr fontId="7"/>
  </si>
  <si>
    <t>補助上限額</t>
    <phoneticPr fontId="22"/>
  </si>
  <si>
    <t>琉球舞踊</t>
  </si>
  <si>
    <t>補助対象外経費</t>
    <phoneticPr fontId="7"/>
  </si>
  <si>
    <r>
      <t xml:space="preserve">伝統芸能公演補助希望額(1,000円未満切り捨て）
</t>
    </r>
    <r>
      <rPr>
        <b/>
        <u/>
        <sz val="11"/>
        <color rgb="FF000000"/>
        <rFont val="游ゴシック Light"/>
        <family val="3"/>
        <charset val="128"/>
      </rPr>
      <t>※補助希望額が補助上限額を超過する場合は
補助上限額での申請となります</t>
    </r>
    <rPh sb="17" eb="18">
      <t>エン</t>
    </rPh>
    <rPh sb="18" eb="20">
      <t>ミマン</t>
    </rPh>
    <rPh sb="20" eb="21">
      <t>キ</t>
    </rPh>
    <rPh sb="22" eb="23">
      <t>ス</t>
    </rPh>
    <phoneticPr fontId="7"/>
  </si>
  <si>
    <t>自己負担金（※補助対象外経費含む）</t>
    <rPh sb="7" eb="9">
      <t>ホジョ</t>
    </rPh>
    <rPh sb="9" eb="11">
      <t>タイショウ</t>
    </rPh>
    <rPh sb="11" eb="12">
      <t>ガイ</t>
    </rPh>
    <rPh sb="12" eb="14">
      <t>ケイヒ</t>
    </rPh>
    <rPh sb="14" eb="15">
      <t>フク</t>
    </rPh>
    <phoneticPr fontId="7"/>
  </si>
  <si>
    <t>支出総額</t>
    <rPh sb="0" eb="2">
      <t>シシュツ</t>
    </rPh>
    <rPh sb="2" eb="4">
      <t>ソウガク</t>
    </rPh>
    <phoneticPr fontId="7"/>
  </si>
  <si>
    <t>収入+補助希望額(超過する場合は上限額)+自己負担金</t>
    <rPh sb="0" eb="2">
      <t>シュウニュウ</t>
    </rPh>
    <rPh sb="3" eb="5">
      <t>ホジョ</t>
    </rPh>
    <rPh sb="5" eb="7">
      <t>キボウ</t>
    </rPh>
    <rPh sb="7" eb="8">
      <t>ガク</t>
    </rPh>
    <rPh sb="9" eb="11">
      <t>チョウカ</t>
    </rPh>
    <rPh sb="13" eb="15">
      <t>バアイ</t>
    </rPh>
    <rPh sb="16" eb="18">
      <t>ジョウゲン</t>
    </rPh>
    <rPh sb="18" eb="19">
      <t>ガク</t>
    </rPh>
    <rPh sb="21" eb="26">
      <t>ジコフタンキン</t>
    </rPh>
    <phoneticPr fontId="7"/>
  </si>
  <si>
    <t>②賃借料</t>
    <rPh sb="1" eb="3">
      <t xml:space="preserve">チンシャク </t>
    </rPh>
    <rPh sb="3" eb="4">
      <t xml:space="preserve">リョウ </t>
    </rPh>
    <phoneticPr fontId="22"/>
  </si>
  <si>
    <t>③印刷製本費</t>
    <rPh sb="1" eb="3">
      <t xml:space="preserve">インサツ </t>
    </rPh>
    <rPh sb="3" eb="5">
      <t xml:space="preserve">セイホンヒ </t>
    </rPh>
    <rPh sb="5" eb="6">
      <t xml:space="preserve">ヒ </t>
    </rPh>
    <phoneticPr fontId="22"/>
  </si>
  <si>
    <t>④通信運搬費</t>
    <phoneticPr fontId="22"/>
  </si>
  <si>
    <t>⑤消耗品費</t>
    <phoneticPr fontId="22"/>
  </si>
  <si>
    <t>⑥広報宣伝費</t>
    <phoneticPr fontId="22"/>
  </si>
  <si>
    <t>⑦食糧費</t>
    <phoneticPr fontId="22"/>
  </si>
  <si>
    <t>⑧旅費宿泊費</t>
    <phoneticPr fontId="22"/>
  </si>
  <si>
    <t>⑨撮影費</t>
    <phoneticPr fontId="22"/>
  </si>
  <si>
    <t>⑩マネジメント料</t>
    <phoneticPr fontId="22"/>
  </si>
  <si>
    <t>⑪委託費</t>
    <rPh sb="1" eb="3">
      <t>イタク</t>
    </rPh>
    <rPh sb="3" eb="4">
      <t>ヒ</t>
    </rPh>
    <phoneticPr fontId="22"/>
  </si>
  <si>
    <t>⑫手数料</t>
    <rPh sb="1" eb="4">
      <t xml:space="preserve">テスウリョウ </t>
    </rPh>
    <phoneticPr fontId="22"/>
  </si>
  <si>
    <t>⑬その他</t>
    <rPh sb="3" eb="4">
      <t>タ</t>
    </rPh>
    <phoneticPr fontId="7"/>
  </si>
  <si>
    <t>消耗品</t>
  </si>
  <si>
    <t>食糧費</t>
  </si>
  <si>
    <t>手数料</t>
  </si>
  <si>
    <t>その他</t>
  </si>
  <si>
    <t>入場料</t>
  </si>
  <si>
    <t>物販</t>
  </si>
  <si>
    <t>八重山舞踊</t>
  </si>
  <si>
    <t>三線音楽</t>
  </si>
  <si>
    <t>沖縄民俗芸能</t>
  </si>
  <si>
    <t>組踊</t>
  </si>
  <si>
    <t>沖縄芝居</t>
    <rPh sb="0" eb="4">
      <t>オキナワシバイ</t>
    </rPh>
    <phoneticPr fontId="22"/>
  </si>
  <si>
    <t>（申請書添付書類）</t>
    <phoneticPr fontId="22"/>
  </si>
  <si>
    <t>【公演趣旨・目的】
・本事業の趣旨を踏まえ申請する公演の趣旨、目的
・申請に至る背景など</t>
    <rPh sb="1" eb="3">
      <t>コウエン</t>
    </rPh>
    <rPh sb="3" eb="5">
      <t>シュシ</t>
    </rPh>
    <rPh sb="6" eb="8">
      <t>モクテキ</t>
    </rPh>
    <rPh sb="11" eb="12">
      <t>ホン</t>
    </rPh>
    <rPh sb="12" eb="14">
      <t>ジギョウ</t>
    </rPh>
    <rPh sb="15" eb="17">
      <t>シュシ</t>
    </rPh>
    <rPh sb="18" eb="19">
      <t>フ</t>
    </rPh>
    <rPh sb="21" eb="23">
      <t>シンセイ</t>
    </rPh>
    <rPh sb="25" eb="27">
      <t>コウエン</t>
    </rPh>
    <rPh sb="28" eb="30">
      <t>シュシ</t>
    </rPh>
    <rPh sb="31" eb="33">
      <t>モクテキ</t>
    </rPh>
    <rPh sb="35" eb="37">
      <t>シンセイ</t>
    </rPh>
    <rPh sb="38" eb="39">
      <t>イタ</t>
    </rPh>
    <rPh sb="40" eb="42">
      <t>ハイケイ</t>
    </rPh>
    <phoneticPr fontId="7"/>
  </si>
  <si>
    <t>18歳以下の割合
※20%以上が必須条件</t>
    <rPh sb="2" eb="3">
      <t>サイ</t>
    </rPh>
    <rPh sb="3" eb="5">
      <t>イカ</t>
    </rPh>
    <rPh sb="6" eb="8">
      <t>ワリアイ</t>
    </rPh>
    <rPh sb="13" eb="15">
      <t>イジョウ</t>
    </rPh>
    <rPh sb="16" eb="18">
      <t>ヒッス</t>
    </rPh>
    <rPh sb="18" eb="20">
      <t>ジョウケン</t>
    </rPh>
    <phoneticPr fontId="7"/>
  </si>
  <si>
    <t>監修又は指導者</t>
    <rPh sb="2" eb="3">
      <t>マタ</t>
    </rPh>
    <phoneticPr fontId="7"/>
  </si>
  <si>
    <t>事業収支予算書</t>
    <rPh sb="4" eb="7">
      <t>ヨサンショ</t>
    </rPh>
    <phoneticPr fontId="22"/>
  </si>
  <si>
    <t>（設立目的）</t>
    <rPh sb="1" eb="5">
      <t>セツリツモクテキ</t>
    </rPh>
    <phoneticPr fontId="7"/>
  </si>
  <si>
    <t>（事務局体制）</t>
    <rPh sb="1" eb="6">
      <t>ジムキョクタイセイ</t>
    </rPh>
    <phoneticPr fontId="7"/>
  </si>
  <si>
    <t xml:space="preserve">固定電話 </t>
    <phoneticPr fontId="7"/>
  </si>
  <si>
    <t>FAX　</t>
    <phoneticPr fontId="7"/>
  </si>
  <si>
    <t xml:space="preserve">携帯電話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</si>
</sst>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45">
    <font>
      <sz val="11"/>
      <color rgb="FF000000"/>
      <name val="游ゴシック"/>
    </font>
    <font>
      <sz val="11"/>
      <color theme="1"/>
      <name val="ＭＳ Ｐゴシック"/>
      <family val="2"/>
      <charset val="128"/>
      <scheme val="minor"/>
    </font>
    <font>
      <sz val="11"/>
      <color theme="1"/>
      <name val="ＭＳ Ｐゴシック"/>
      <family val="2"/>
      <charset val="128"/>
      <scheme val="minor"/>
    </font>
    <font>
      <sz val="10.5"/>
      <color rgb="FF000000"/>
      <name val="游明朝"/>
      <family val="1"/>
      <charset val="128"/>
    </font>
    <font>
      <sz val="9"/>
      <color rgb="FF000000"/>
      <name val="游明朝"/>
      <family val="1"/>
      <charset val="128"/>
    </font>
    <font>
      <sz val="11"/>
      <color rgb="FF000000"/>
      <name val="游明朝"/>
      <family val="1"/>
      <charset val="128"/>
    </font>
    <font>
      <sz val="8"/>
      <color rgb="FF000000"/>
      <name val="游明朝"/>
      <family val="1"/>
      <charset val="128"/>
    </font>
    <font>
      <sz val="6"/>
      <name val="ＭＳ Ｐゴシック"/>
      <family val="3"/>
      <charset val="128"/>
    </font>
    <font>
      <sz val="11"/>
      <color rgb="FF000000"/>
      <name val="游ゴシック"/>
      <family val="3"/>
      <charset val="128"/>
    </font>
    <font>
      <sz val="11"/>
      <color rgb="FF000000"/>
      <name val="游ゴシック Light"/>
      <family val="3"/>
      <charset val="128"/>
    </font>
    <font>
      <sz val="18"/>
      <color rgb="FF000000"/>
      <name val="游ゴシック Light"/>
      <family val="3"/>
      <charset val="128"/>
    </font>
    <font>
      <u/>
      <sz val="11"/>
      <color rgb="FF000000"/>
      <name val="游ゴシック Light"/>
      <family val="3"/>
      <charset val="128"/>
    </font>
    <font>
      <sz val="14"/>
      <color rgb="FF000000"/>
      <name val="游ゴシック Light"/>
      <family val="3"/>
      <charset val="128"/>
    </font>
    <font>
      <sz val="10"/>
      <color rgb="FF000000"/>
      <name val="游ゴシック Light"/>
      <family val="3"/>
      <charset val="128"/>
    </font>
    <font>
      <sz val="8"/>
      <color rgb="FF000000"/>
      <name val="游ゴシック Light"/>
      <family val="3"/>
      <charset val="128"/>
    </font>
    <font>
      <sz val="7"/>
      <color rgb="FF000000"/>
      <name val="游ゴシック Light"/>
      <family val="3"/>
      <charset val="128"/>
    </font>
    <font>
      <sz val="9"/>
      <color rgb="FF000000"/>
      <name val="游ゴシック Light"/>
      <family val="3"/>
      <charset val="128"/>
    </font>
    <font>
      <sz val="10.5"/>
      <color rgb="FF000000"/>
      <name val="游ゴシック Light"/>
      <family val="3"/>
      <charset val="128"/>
    </font>
    <font>
      <sz val="12"/>
      <color rgb="FF000000"/>
      <name val="游ゴシック"/>
      <family val="3"/>
      <charset val="128"/>
    </font>
    <font>
      <sz val="10"/>
      <color rgb="FF000000"/>
      <name val="游明朝"/>
      <family val="1"/>
      <charset val="128"/>
    </font>
    <font>
      <sz val="11"/>
      <color rgb="FF242424"/>
      <name val="Yu Gothic"/>
      <family val="3"/>
      <charset val="128"/>
    </font>
    <font>
      <b/>
      <sz val="11"/>
      <color rgb="FF000000"/>
      <name val="游ゴシック"/>
      <family val="3"/>
      <charset val="128"/>
    </font>
    <font>
      <sz val="6"/>
      <name val="ＭＳ Ｐゴシック"/>
      <family val="2"/>
      <charset val="128"/>
      <scheme val="minor"/>
    </font>
    <font>
      <sz val="11"/>
      <name val="ＭＳ Ｐ明朝"/>
      <family val="1"/>
      <charset val="128"/>
    </font>
    <font>
      <sz val="11"/>
      <name val="ＭＳ Ｐゴシック"/>
      <family val="3"/>
      <charset val="128"/>
      <scheme val="major"/>
    </font>
    <font>
      <sz val="11"/>
      <name val="ＭＳ Ｐゴシック"/>
      <family val="2"/>
      <charset val="128"/>
      <scheme val="minor"/>
    </font>
    <font>
      <b/>
      <sz val="14"/>
      <name val="ＭＳ Ｐゴシック"/>
      <family val="3"/>
      <charset val="128"/>
      <scheme val="major"/>
    </font>
    <font>
      <sz val="10.5"/>
      <name val="ＭＳ Ｐゴシック"/>
      <family val="3"/>
      <charset val="128"/>
      <scheme val="major"/>
    </font>
    <font>
      <sz val="10.5"/>
      <name val="ＭＳ Ｐゴシック"/>
      <family val="3"/>
      <charset val="128"/>
      <scheme val="minor"/>
    </font>
    <font>
      <b/>
      <sz val="11"/>
      <name val="ＭＳ Ｐゴシック"/>
      <family val="3"/>
      <charset val="128"/>
      <scheme val="major"/>
    </font>
    <font>
      <sz val="12"/>
      <name val="ＭＳ Ｐゴシック"/>
      <family val="3"/>
      <charset val="128"/>
      <scheme val="major"/>
    </font>
    <font>
      <sz val="11"/>
      <name val="ＭＳ Ｐゴシック"/>
      <family val="3"/>
      <charset val="128"/>
      <scheme val="minor"/>
    </font>
    <font>
      <sz val="12"/>
      <name val="ＭＳ Ｐゴシック"/>
      <family val="3"/>
      <charset val="128"/>
      <scheme val="minor"/>
    </font>
    <font>
      <b/>
      <u/>
      <sz val="14"/>
      <name val="ＭＳ Ｐゴシック"/>
      <family val="3"/>
      <charset val="128"/>
      <scheme val="minor"/>
    </font>
    <font>
      <sz val="9"/>
      <name val="游明朝"/>
      <family val="1"/>
      <charset val="128"/>
    </font>
    <font>
      <sz val="12"/>
      <name val="游明朝"/>
      <family val="1"/>
      <charset val="128"/>
    </font>
    <font>
      <sz val="12"/>
      <color rgb="FF000000"/>
      <name val="游ゴシック Light"/>
      <family val="3"/>
      <charset val="128"/>
    </font>
    <font>
      <b/>
      <u/>
      <sz val="11"/>
      <color rgb="FF000000"/>
      <name val="游ゴシック Light"/>
      <family val="3"/>
      <charset val="128"/>
    </font>
    <font>
      <sz val="11"/>
      <color theme="1"/>
      <name val="ＭＳ Ｐゴシック"/>
      <family val="3"/>
      <charset val="128"/>
      <scheme val="minor"/>
    </font>
    <font>
      <sz val="11"/>
      <color theme="2" tint="-0.249977111117893"/>
      <name val="ＭＳ Ｐゴシック"/>
      <family val="3"/>
      <charset val="128"/>
      <scheme val="minor"/>
    </font>
    <font>
      <sz val="11"/>
      <color theme="2" tint="-0.249977111117893"/>
      <name val="游ゴシック"/>
      <family val="3"/>
      <charset val="128"/>
    </font>
    <font>
      <sz val="11"/>
      <name val="游ゴシック"/>
      <family val="3"/>
      <charset val="128"/>
    </font>
    <font>
      <sz val="9.6"/>
      <color theme="2" tint="-0.249977111117893"/>
      <name val="Segoe UI"/>
      <family val="2"/>
    </font>
    <font>
      <sz val="9.6"/>
      <color theme="2" tint="-0.249977111117893"/>
      <name val="ＭＳ Ｐゴシック"/>
      <family val="2"/>
      <charset val="128"/>
    </font>
    <font>
      <b/>
      <sz val="9"/>
      <color indexed="81"/>
      <name val="MS P ゴシック"/>
      <family val="3"/>
      <charset val="128"/>
    </font>
  </fonts>
  <fills count="3">
    <fill>
      <patternFill patternType="none"/>
    </fill>
    <fill>
      <patternFill patternType="gray125"/>
    </fill>
    <fill>
      <patternFill patternType="solid">
        <fgColor rgb="FFFFFF00"/>
        <bgColor rgb="FFFFFFFF"/>
      </patternFill>
    </fill>
  </fills>
  <borders count="219">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style="medium">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rgb="FF000000"/>
      </right>
      <top style="medium">
        <color rgb="FF000000"/>
      </top>
      <bottom style="hair">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right style="hair">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rgb="FF000000"/>
      </bottom>
      <diagonal/>
    </border>
    <border>
      <left/>
      <right style="medium">
        <color indexed="64"/>
      </right>
      <top/>
      <bottom style="thin">
        <color rgb="FF000000"/>
      </bottom>
      <diagonal/>
    </border>
    <border>
      <left style="medium">
        <color indexed="64"/>
      </left>
      <right/>
      <top style="thin">
        <color indexed="64"/>
      </top>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medium">
        <color rgb="FF000000"/>
      </top>
      <bottom/>
      <diagonal/>
    </border>
    <border>
      <left style="thin">
        <color rgb="FF000000"/>
      </left>
      <right style="double">
        <color rgb="FF000000"/>
      </right>
      <top/>
      <bottom style="medium">
        <color rgb="FF000000"/>
      </bottom>
      <diagonal/>
    </border>
    <border>
      <left style="double">
        <color rgb="FF000000"/>
      </left>
      <right/>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style="medium">
        <color rgb="FF000000"/>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hair">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right/>
      <top/>
      <bottom style="thin">
        <color indexed="64"/>
      </bottom>
      <diagonal/>
    </border>
    <border>
      <left/>
      <right style="medium">
        <color indexed="64"/>
      </right>
      <top/>
      <bottom style="thin">
        <color indexed="64"/>
      </bottom>
      <diagonal/>
    </border>
    <border>
      <left style="dotted">
        <color rgb="FF000000"/>
      </left>
      <right style="dotted">
        <color rgb="FF000000"/>
      </right>
      <top style="dotted">
        <color rgb="FF000000"/>
      </top>
      <bottom/>
      <diagonal/>
    </border>
    <border>
      <left style="dotted">
        <color rgb="FF000000"/>
      </left>
      <right/>
      <top style="dotted">
        <color rgb="FF000000"/>
      </top>
      <bottom style="dotted">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style="dotted">
        <color rgb="FF000000"/>
      </right>
      <top style="medium">
        <color rgb="FF000000"/>
      </top>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medium">
        <color rgb="FF000000"/>
      </left>
      <right style="dotted">
        <color rgb="FF000000"/>
      </right>
      <top/>
      <bottom style="hair">
        <color rgb="FF000000"/>
      </bottom>
      <diagonal/>
    </border>
    <border>
      <left style="dotted">
        <color rgb="FF000000"/>
      </left>
      <right style="dotted">
        <color rgb="FF000000"/>
      </right>
      <top/>
      <bottom style="hair">
        <color rgb="FF000000"/>
      </bottom>
      <diagonal/>
    </border>
    <border>
      <left style="dotted">
        <color rgb="FF000000"/>
      </left>
      <right style="medium">
        <color rgb="FF000000"/>
      </right>
      <top/>
      <bottom style="hair">
        <color rgb="FF000000"/>
      </bottom>
      <diagonal/>
    </border>
    <border>
      <left style="medium">
        <color rgb="FF000000"/>
      </left>
      <right style="dotted">
        <color rgb="FF000000"/>
      </right>
      <top style="hair">
        <color rgb="FF000000"/>
      </top>
      <bottom/>
      <diagonal/>
    </border>
    <border>
      <left style="dotted">
        <color rgb="FF000000"/>
      </left>
      <right style="dotted">
        <color rgb="FF000000"/>
      </right>
      <top style="hair">
        <color rgb="FF000000"/>
      </top>
      <bottom/>
      <diagonal/>
    </border>
    <border>
      <left style="dotted">
        <color rgb="FF000000"/>
      </left>
      <right style="medium">
        <color rgb="FF000000"/>
      </right>
      <top style="hair">
        <color rgb="FF000000"/>
      </top>
      <bottom/>
      <diagonal/>
    </border>
    <border>
      <left style="dotted">
        <color rgb="FF000000"/>
      </left>
      <right style="medium">
        <color rgb="FF000000"/>
      </right>
      <top/>
      <bottom style="medium">
        <color rgb="FF000000"/>
      </bottom>
      <diagonal/>
    </border>
    <border>
      <left style="dotted">
        <color rgb="FF000000"/>
      </left>
      <right style="dotted">
        <color rgb="FF000000"/>
      </right>
      <top style="medium">
        <color rgb="FF000000"/>
      </top>
      <bottom style="dotted">
        <color rgb="FF000000"/>
      </bottom>
      <diagonal/>
    </border>
    <border>
      <left/>
      <right style="dotted">
        <color rgb="FF000000"/>
      </right>
      <top style="medium">
        <color rgb="FF000000"/>
      </top>
      <bottom/>
      <diagonal/>
    </border>
    <border>
      <left/>
      <right style="dotted">
        <color rgb="FF000000"/>
      </right>
      <top/>
      <bottom/>
      <diagonal/>
    </border>
    <border>
      <left/>
      <right style="dotted">
        <color rgb="FF000000"/>
      </right>
      <top/>
      <bottom style="medium">
        <color rgb="FF000000"/>
      </bottom>
      <diagonal/>
    </border>
    <border>
      <left style="medium">
        <color auto="1"/>
      </left>
      <right style="thin">
        <color indexed="64"/>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rgb="FF000000"/>
      </left>
      <right/>
      <top style="medium">
        <color rgb="FF000000"/>
      </top>
      <bottom/>
      <diagonal/>
    </border>
    <border>
      <left style="dotted">
        <color rgb="FF000000"/>
      </left>
      <right/>
      <top style="hair">
        <color rgb="FF000000"/>
      </top>
      <bottom style="dotted">
        <color rgb="FF000000"/>
      </bottom>
      <diagonal/>
    </border>
    <border>
      <left style="dotted">
        <color rgb="FF000000"/>
      </left>
      <right/>
      <top/>
      <bottom style="dotted">
        <color rgb="FF000000"/>
      </bottom>
      <diagonal/>
    </border>
    <border>
      <left style="dotted">
        <color indexed="64"/>
      </left>
      <right style="dotted">
        <color indexed="64"/>
      </right>
      <top style="hair">
        <color rgb="FF000000"/>
      </top>
      <bottom style="dotted">
        <color rgb="FF000000"/>
      </bottom>
      <diagonal/>
    </border>
    <border>
      <left style="dotted">
        <color indexed="64"/>
      </left>
      <right style="dotted">
        <color indexed="64"/>
      </right>
      <top style="dotted">
        <color rgb="FF000000"/>
      </top>
      <bottom style="dotted">
        <color rgb="FF000000"/>
      </bottom>
      <diagonal/>
    </border>
    <border>
      <left style="dotted">
        <color indexed="64"/>
      </left>
      <right style="dotted">
        <color indexed="64"/>
      </right>
      <top style="dotted">
        <color rgb="FF000000"/>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rgb="FF000000"/>
      </left>
      <right style="dotted">
        <color indexed="64"/>
      </right>
      <top/>
      <bottom style="dotted">
        <color rgb="FF000000"/>
      </bottom>
      <diagonal/>
    </border>
    <border>
      <left style="dotted">
        <color rgb="FF000000"/>
      </left>
      <right style="dotted">
        <color indexed="64"/>
      </right>
      <top style="dotted">
        <color rgb="FF000000"/>
      </top>
      <bottom style="dotted">
        <color rgb="FF000000"/>
      </bottom>
      <diagonal/>
    </border>
    <border>
      <left style="dotted">
        <color rgb="FF000000"/>
      </left>
      <right style="dotted">
        <color indexed="64"/>
      </right>
      <top style="dotted">
        <color rgb="FF000000"/>
      </top>
      <bottom/>
      <diagonal/>
    </border>
    <border>
      <left style="dotted">
        <color rgb="FF000000"/>
      </left>
      <right/>
      <top style="hair">
        <color rgb="FF000000"/>
      </top>
      <bottom/>
      <diagonal/>
    </border>
    <border>
      <left style="dotted">
        <color indexed="64"/>
      </left>
      <right style="dotted">
        <color indexed="64"/>
      </right>
      <top/>
      <bottom style="dotted">
        <color rgb="FF000000"/>
      </bottom>
      <diagonal/>
    </border>
    <border>
      <left style="dotted">
        <color indexed="64"/>
      </left>
      <right style="dotted">
        <color indexed="64"/>
      </right>
      <top style="hair">
        <color rgb="FF000000"/>
      </top>
      <bottom/>
      <diagonal/>
    </border>
    <border>
      <left style="dotted">
        <color rgb="FF000000"/>
      </left>
      <right style="dotted">
        <color indexed="64"/>
      </right>
      <top/>
      <bottom/>
      <diagonal/>
    </border>
    <border>
      <left style="dotted">
        <color rgb="FF000000"/>
      </left>
      <right style="dotted">
        <color indexed="64"/>
      </right>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bottom style="dotted">
        <color indexed="64"/>
      </bottom>
      <diagonal/>
    </border>
    <border>
      <left style="dotted">
        <color rgb="FF000000"/>
      </left>
      <right style="dashed">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style="thin">
        <color indexed="64"/>
      </right>
      <top style="thin">
        <color rgb="FF000000"/>
      </top>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top/>
      <bottom style="medium">
        <color indexed="64"/>
      </bottom>
      <diagonal/>
    </border>
    <border>
      <left/>
      <right style="thin">
        <color indexed="64"/>
      </right>
      <top style="medium">
        <color rgb="FF000000"/>
      </top>
      <bottom style="medium">
        <color rgb="FF000000"/>
      </bottom>
      <diagonal/>
    </border>
    <border>
      <left style="hair">
        <color rgb="FF000000"/>
      </left>
      <right style="thin">
        <color indexed="64"/>
      </right>
      <top style="medium">
        <color rgb="FF000000"/>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medium">
        <color rgb="FF000000"/>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rgb="FF000000"/>
      </left>
      <right style="thin">
        <color indexed="64"/>
      </right>
      <top/>
      <bottom style="thin">
        <color rgb="FF000000"/>
      </bottom>
      <diagonal/>
    </border>
    <border>
      <left style="double">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bottom style="medium">
        <color rgb="FF000000"/>
      </bottom>
      <diagonal/>
    </border>
  </borders>
  <cellStyleXfs count="6">
    <xf numFmtId="0" fontId="0" fillId="0" borderId="0"/>
    <xf numFmtId="0" fontId="8" fillId="0" borderId="0"/>
    <xf numFmtId="0" fontId="2" fillId="0" borderId="0">
      <alignment vertical="center"/>
    </xf>
    <xf numFmtId="0" fontId="8" fillId="0" borderId="0"/>
    <xf numFmtId="0" fontId="38" fillId="0" borderId="0">
      <alignment vertical="center"/>
    </xf>
    <xf numFmtId="0" fontId="1" fillId="0" borderId="0">
      <alignment vertical="center"/>
    </xf>
  </cellStyleXfs>
  <cellXfs count="434">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3" fillId="0" borderId="0" xfId="0" applyFont="1" applyAlignment="1">
      <alignment horizontal="center" vertical="center" shrinkToFi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0" xfId="0" applyFont="1" applyAlignment="1">
      <alignment horizontal="center" vertical="center" wrapText="1"/>
    </xf>
    <xf numFmtId="0" fontId="9" fillId="0" borderId="0" xfId="1" applyFont="1" applyAlignment="1">
      <alignment vertical="center"/>
    </xf>
    <xf numFmtId="0" fontId="9" fillId="0" borderId="73" xfId="1" applyFont="1" applyBorder="1" applyAlignment="1">
      <alignment vertical="center" shrinkToFit="1"/>
    </xf>
    <xf numFmtId="0" fontId="9" fillId="0" borderId="74" xfId="1" applyFont="1" applyBorder="1" applyAlignment="1">
      <alignment vertical="center" shrinkToFit="1"/>
    </xf>
    <xf numFmtId="0" fontId="9" fillId="0" borderId="76" xfId="1" applyFont="1" applyBorder="1" applyAlignment="1">
      <alignment vertical="center" shrinkToFit="1"/>
    </xf>
    <xf numFmtId="0" fontId="9" fillId="0" borderId="77" xfId="1" applyFont="1" applyBorder="1" applyAlignment="1">
      <alignment vertical="center" shrinkToFit="1"/>
    </xf>
    <xf numFmtId="0" fontId="9" fillId="0" borderId="89" xfId="1" applyFont="1" applyBorder="1" applyAlignment="1">
      <alignment horizontal="center" vertical="center"/>
    </xf>
    <xf numFmtId="0" fontId="9" fillId="0" borderId="85" xfId="1" applyFont="1" applyBorder="1" applyAlignment="1">
      <alignment horizontal="center" vertical="center"/>
    </xf>
    <xf numFmtId="0" fontId="9" fillId="0" borderId="86" xfId="1" applyFont="1" applyBorder="1" applyAlignment="1">
      <alignment horizontal="center" vertical="center"/>
    </xf>
    <xf numFmtId="0" fontId="17" fillId="0" borderId="57" xfId="1" applyFont="1" applyBorder="1" applyAlignment="1">
      <alignment vertical="center"/>
    </xf>
    <xf numFmtId="0" fontId="17" fillId="0" borderId="0" xfId="1" applyFont="1" applyAlignment="1">
      <alignment vertical="center"/>
    </xf>
    <xf numFmtId="0" fontId="8" fillId="0" borderId="0" xfId="1" applyAlignment="1">
      <alignment vertical="center"/>
    </xf>
    <xf numFmtId="0" fontId="18" fillId="0" borderId="0" xfId="1" applyFont="1" applyAlignment="1">
      <alignment vertical="center"/>
    </xf>
    <xf numFmtId="0" fontId="3" fillId="0" borderId="109" xfId="1" applyFont="1" applyBorder="1" applyAlignment="1">
      <alignment horizontal="center" vertical="center" wrapText="1"/>
    </xf>
    <xf numFmtId="0" fontId="3" fillId="0" borderId="111" xfId="1" applyFont="1" applyBorder="1" applyAlignment="1">
      <alignment horizontal="center" vertical="center" shrinkToFit="1"/>
    </xf>
    <xf numFmtId="0" fontId="3" fillId="0" borderId="112" xfId="1" applyFont="1" applyBorder="1" applyAlignment="1">
      <alignment horizontal="center" vertical="center" shrinkToFit="1"/>
    </xf>
    <xf numFmtId="0" fontId="3" fillId="0" borderId="114" xfId="1" applyFont="1" applyBorder="1" applyAlignment="1">
      <alignment horizontal="center" vertical="center" shrinkToFit="1"/>
    </xf>
    <xf numFmtId="0" fontId="3" fillId="0" borderId="115" xfId="1" applyFont="1" applyBorder="1" applyAlignment="1">
      <alignment horizontal="center" vertical="center" shrinkToFit="1"/>
    </xf>
    <xf numFmtId="0" fontId="3" fillId="0" borderId="116" xfId="1" applyFont="1" applyBorder="1" applyAlignment="1">
      <alignment horizontal="center" vertical="center" shrinkToFit="1"/>
    </xf>
    <xf numFmtId="0" fontId="3" fillId="0" borderId="117" xfId="1" applyFont="1" applyBorder="1" applyAlignment="1">
      <alignment horizontal="center" vertical="center" shrinkToFit="1"/>
    </xf>
    <xf numFmtId="0" fontId="3" fillId="0" borderId="118" xfId="1" applyFont="1" applyBorder="1" applyAlignment="1">
      <alignment horizontal="center" vertical="center" shrinkToFit="1"/>
    </xf>
    <xf numFmtId="0" fontId="3" fillId="0" borderId="119" xfId="1" applyFont="1" applyBorder="1" applyAlignment="1">
      <alignment horizontal="center" vertical="center" shrinkToFit="1"/>
    </xf>
    <xf numFmtId="0" fontId="19" fillId="0" borderId="0" xfId="1" applyFont="1" applyAlignment="1">
      <alignment vertical="center" wrapText="1"/>
    </xf>
    <xf numFmtId="0" fontId="3" fillId="0" borderId="0" xfId="0" applyFont="1" applyAlignment="1">
      <alignment horizontal="left" vertical="center" shrinkToFit="1"/>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24" fillId="0" borderId="0" xfId="2" applyFont="1">
      <alignment vertical="center"/>
    </xf>
    <xf numFmtId="0" fontId="3" fillId="0" borderId="168" xfId="1" applyFont="1" applyBorder="1" applyAlignment="1">
      <alignment horizontal="center" vertical="center" shrinkToFit="1"/>
    </xf>
    <xf numFmtId="0" fontId="3" fillId="0" borderId="169" xfId="1" applyFont="1" applyBorder="1" applyAlignment="1">
      <alignment horizontal="center" vertical="center" shrinkToFit="1"/>
    </xf>
    <xf numFmtId="0" fontId="8" fillId="0" borderId="163" xfId="1" applyBorder="1" applyAlignment="1">
      <alignment vertical="center"/>
    </xf>
    <xf numFmtId="0" fontId="3" fillId="0" borderId="171" xfId="1" applyFont="1" applyBorder="1" applyAlignment="1">
      <alignment vertical="center" shrinkToFit="1"/>
    </xf>
    <xf numFmtId="0" fontId="3" fillId="0" borderId="172" xfId="1" applyFont="1" applyBorder="1" applyAlignment="1">
      <alignment vertical="center" shrinkToFit="1"/>
    </xf>
    <xf numFmtId="0" fontId="3" fillId="0" borderId="173" xfId="1" applyFont="1" applyBorder="1" applyAlignment="1">
      <alignment vertical="center" shrinkToFit="1"/>
    </xf>
    <xf numFmtId="0" fontId="3" fillId="0" borderId="123" xfId="1" applyFont="1" applyBorder="1" applyAlignment="1">
      <alignment vertical="center" shrinkToFit="1"/>
    </xf>
    <xf numFmtId="0" fontId="3" fillId="0" borderId="169" xfId="1" applyFont="1" applyBorder="1" applyAlignment="1">
      <alignment vertical="center" shrinkToFit="1"/>
    </xf>
    <xf numFmtId="0" fontId="3" fillId="0" borderId="167" xfId="1" applyFont="1" applyBorder="1" applyAlignment="1">
      <alignment vertical="center" shrinkToFit="1"/>
    </xf>
    <xf numFmtId="0" fontId="3" fillId="0" borderId="176" xfId="1" applyFont="1" applyBorder="1" applyAlignment="1">
      <alignment vertical="center" shrinkToFit="1"/>
    </xf>
    <xf numFmtId="0" fontId="3" fillId="0" borderId="177" xfId="1" applyFont="1" applyBorder="1" applyAlignment="1">
      <alignment vertical="center" shrinkToFit="1"/>
    </xf>
    <xf numFmtId="0" fontId="3" fillId="0" borderId="178" xfId="1" applyFont="1" applyBorder="1" applyAlignment="1">
      <alignment vertical="center" shrinkToFit="1"/>
    </xf>
    <xf numFmtId="0" fontId="3" fillId="0" borderId="170" xfId="1" applyFont="1" applyBorder="1" applyAlignment="1">
      <alignment vertical="center" shrinkToFit="1"/>
    </xf>
    <xf numFmtId="0" fontId="3" fillId="0" borderId="179" xfId="1" applyFont="1" applyBorder="1" applyAlignment="1">
      <alignment vertical="center" shrinkToFit="1"/>
    </xf>
    <xf numFmtId="0" fontId="3" fillId="0" borderId="180" xfId="1" applyFont="1" applyBorder="1" applyAlignment="1">
      <alignment vertical="center" shrinkToFit="1"/>
    </xf>
    <xf numFmtId="0" fontId="3" fillId="0" borderId="181" xfId="1" applyFont="1" applyBorder="1" applyAlignment="1">
      <alignment vertical="center" shrinkToFit="1"/>
    </xf>
    <xf numFmtId="0" fontId="3" fillId="0" borderId="175" xfId="1" applyFont="1" applyBorder="1" applyAlignment="1">
      <alignment vertical="center" shrinkToFit="1"/>
    </xf>
    <xf numFmtId="0" fontId="3" fillId="0" borderId="182" xfId="1" applyFont="1" applyBorder="1" applyAlignment="1">
      <alignment vertical="center" shrinkToFit="1"/>
    </xf>
    <xf numFmtId="0" fontId="3" fillId="0" borderId="183" xfId="1" applyFont="1" applyBorder="1" applyAlignment="1">
      <alignment vertical="center" shrinkToFit="1"/>
    </xf>
    <xf numFmtId="0" fontId="8" fillId="0" borderId="185" xfId="1" applyBorder="1" applyAlignment="1">
      <alignment vertical="center"/>
    </xf>
    <xf numFmtId="0" fontId="8" fillId="0" borderId="186" xfId="1" applyBorder="1" applyAlignment="1">
      <alignment vertical="center"/>
    </xf>
    <xf numFmtId="0" fontId="8" fillId="0" borderId="187" xfId="1" applyBorder="1" applyAlignment="1">
      <alignment vertical="center"/>
    </xf>
    <xf numFmtId="0" fontId="8" fillId="0" borderId="188" xfId="1" applyBorder="1" applyAlignment="1">
      <alignment vertical="center"/>
    </xf>
    <xf numFmtId="0" fontId="8" fillId="0" borderId="189" xfId="1" applyBorder="1" applyAlignment="1">
      <alignment vertical="center"/>
    </xf>
    <xf numFmtId="0" fontId="8" fillId="0" borderId="190" xfId="1" applyBorder="1" applyAlignment="1">
      <alignment vertical="center"/>
    </xf>
    <xf numFmtId="0" fontId="8" fillId="0" borderId="166" xfId="1" applyBorder="1" applyAlignment="1">
      <alignment vertical="center"/>
    </xf>
    <xf numFmtId="0" fontId="3" fillId="0" borderId="174" xfId="1" applyFont="1" applyBorder="1" applyAlignment="1">
      <alignment vertical="center" shrinkToFit="1"/>
    </xf>
    <xf numFmtId="0" fontId="8" fillId="0" borderId="184" xfId="1" applyBorder="1" applyAlignment="1">
      <alignment horizontal="center" vertical="center" wrapText="1"/>
    </xf>
    <xf numFmtId="0" fontId="3" fillId="0" borderId="191" xfId="1" applyFont="1" applyBorder="1" applyAlignment="1">
      <alignment horizontal="center" vertical="center" wrapText="1"/>
    </xf>
    <xf numFmtId="0" fontId="8" fillId="0" borderId="162" xfId="1" applyBorder="1" applyAlignment="1">
      <alignment vertical="center"/>
    </xf>
    <xf numFmtId="0" fontId="8" fillId="0" borderId="192" xfId="1" applyBorder="1" applyAlignment="1">
      <alignment vertical="center" wrapText="1"/>
    </xf>
    <xf numFmtId="177" fontId="8" fillId="0" borderId="184" xfId="1" applyNumberFormat="1" applyBorder="1" applyAlignment="1">
      <alignment vertical="center" wrapText="1"/>
    </xf>
    <xf numFmtId="0" fontId="3" fillId="0" borderId="17" xfId="0" applyFont="1" applyBorder="1" applyAlignment="1">
      <alignment horizontal="center" vertical="center"/>
    </xf>
    <xf numFmtId="0" fontId="20" fillId="0" borderId="0" xfId="0" applyFont="1" applyAlignment="1">
      <alignment vertical="center"/>
    </xf>
    <xf numFmtId="0" fontId="10" fillId="0" borderId="0" xfId="1" applyFont="1" applyAlignment="1">
      <alignment horizontal="right" vertical="center"/>
    </xf>
    <xf numFmtId="0" fontId="13" fillId="0" borderId="73" xfId="1" applyFont="1" applyBorder="1" applyAlignment="1">
      <alignment horizontal="center" vertical="center"/>
    </xf>
    <xf numFmtId="0" fontId="9" fillId="0" borderId="76" xfId="1" applyFont="1" applyBorder="1" applyAlignment="1">
      <alignment horizontal="center" vertical="center"/>
    </xf>
    <xf numFmtId="0" fontId="25" fillId="0" borderId="0" xfId="2" applyFont="1">
      <alignment vertical="center"/>
    </xf>
    <xf numFmtId="0" fontId="27" fillId="0" borderId="144" xfId="2" applyFont="1" applyBorder="1" applyAlignment="1">
      <alignment horizontal="center" vertical="center"/>
    </xf>
    <xf numFmtId="0" fontId="28" fillId="0" borderId="0" xfId="2" applyFont="1">
      <alignment vertical="center"/>
    </xf>
    <xf numFmtId="0" fontId="27" fillId="0" borderId="151" xfId="2" applyFont="1" applyBorder="1" applyAlignment="1">
      <alignment horizontal="center" vertical="center"/>
    </xf>
    <xf numFmtId="0" fontId="27" fillId="0" borderId="157" xfId="2" applyFont="1" applyBorder="1" applyAlignment="1">
      <alignment horizontal="center" vertical="center"/>
    </xf>
    <xf numFmtId="0" fontId="24" fillId="0" borderId="162" xfId="2" applyFont="1" applyBorder="1" applyAlignment="1">
      <alignment vertical="center" textRotation="255"/>
    </xf>
    <xf numFmtId="0" fontId="24" fillId="0" borderId="163" xfId="2" applyFont="1" applyBorder="1">
      <alignment vertical="center"/>
    </xf>
    <xf numFmtId="0" fontId="31" fillId="0" borderId="0" xfId="2" applyFont="1">
      <alignment vertical="center"/>
    </xf>
    <xf numFmtId="0" fontId="32" fillId="0" borderId="0" xfId="2" applyFont="1">
      <alignment vertical="center"/>
    </xf>
    <xf numFmtId="0" fontId="27" fillId="0" borderId="120" xfId="2" applyFont="1" applyBorder="1">
      <alignment vertical="center"/>
    </xf>
    <xf numFmtId="0" fontId="27" fillId="0" borderId="121" xfId="2" applyFont="1" applyBorder="1">
      <alignment vertical="center"/>
    </xf>
    <xf numFmtId="0" fontId="31" fillId="0" borderId="163" xfId="2" applyFont="1" applyBorder="1">
      <alignment vertical="center"/>
    </xf>
    <xf numFmtId="0" fontId="24" fillId="0" borderId="164" xfId="2" applyFont="1" applyBorder="1" applyAlignment="1">
      <alignment vertical="center" textRotation="255"/>
    </xf>
    <xf numFmtId="0" fontId="24" fillId="0" borderId="165" xfId="2" applyFont="1" applyBorder="1">
      <alignment vertical="center"/>
    </xf>
    <xf numFmtId="0" fontId="31" fillId="0" borderId="165" xfId="2" applyFont="1" applyBorder="1">
      <alignment vertical="center"/>
    </xf>
    <xf numFmtId="0" fontId="31" fillId="0" borderId="166" xfId="2" applyFont="1" applyBorder="1">
      <alignment vertical="center"/>
    </xf>
    <xf numFmtId="0" fontId="17" fillId="0" borderId="0" xfId="3" applyFont="1" applyAlignment="1">
      <alignment horizontal="left" vertical="center"/>
    </xf>
    <xf numFmtId="0" fontId="17" fillId="0" borderId="0" xfId="3" applyFont="1" applyAlignment="1">
      <alignment vertical="center"/>
    </xf>
    <xf numFmtId="0" fontId="8" fillId="0" borderId="0" xfId="3" applyAlignment="1">
      <alignment vertical="center"/>
    </xf>
    <xf numFmtId="0" fontId="36" fillId="0" borderId="0" xfId="3" applyFont="1" applyAlignment="1">
      <alignment vertical="center"/>
    </xf>
    <xf numFmtId="0" fontId="36" fillId="0" borderId="60" xfId="3" applyFont="1" applyBorder="1" applyAlignment="1">
      <alignment horizontal="center" vertical="center"/>
    </xf>
    <xf numFmtId="0" fontId="36" fillId="0" borderId="43" xfId="3" applyFont="1" applyBorder="1" applyAlignment="1">
      <alignment horizontal="center" vertical="center"/>
    </xf>
    <xf numFmtId="0" fontId="36" fillId="0" borderId="209" xfId="3" applyFont="1" applyBorder="1" applyAlignment="1">
      <alignment horizontal="left" vertical="center" shrinkToFit="1"/>
    </xf>
    <xf numFmtId="0" fontId="36" fillId="0" borderId="62" xfId="3" applyFont="1" applyBorder="1" applyAlignment="1">
      <alignment horizontal="left" vertical="center" shrinkToFit="1"/>
    </xf>
    <xf numFmtId="176" fontId="36" fillId="0" borderId="91" xfId="3" applyNumberFormat="1" applyFont="1" applyBorder="1" applyAlignment="1">
      <alignment horizontal="right" vertical="center" shrinkToFit="1"/>
    </xf>
    <xf numFmtId="0" fontId="36" fillId="0" borderId="62" xfId="3" applyFont="1" applyBorder="1" applyAlignment="1">
      <alignment horizontal="right" vertical="center" shrinkToFit="1"/>
    </xf>
    <xf numFmtId="176" fontId="36" fillId="0" borderId="94" xfId="3" applyNumberFormat="1" applyFont="1" applyBorder="1" applyAlignment="1">
      <alignment horizontal="right" vertical="center" shrinkToFit="1"/>
    </xf>
    <xf numFmtId="0" fontId="36" fillId="0" borderId="79" xfId="3" applyFont="1" applyBorder="1" applyAlignment="1" applyProtection="1">
      <alignment horizontal="left" vertical="center" shrinkToFit="1"/>
      <protection locked="0"/>
    </xf>
    <xf numFmtId="176" fontId="36" fillId="0" borderId="0" xfId="3" applyNumberFormat="1" applyFont="1" applyAlignment="1" applyProtection="1">
      <alignment horizontal="right" vertical="center" shrinkToFit="1"/>
      <protection locked="0"/>
    </xf>
    <xf numFmtId="0" fontId="36" fillId="0" borderId="79" xfId="3" applyFont="1" applyBorder="1" applyAlignment="1" applyProtection="1">
      <alignment horizontal="right" vertical="center" shrinkToFit="1"/>
      <protection locked="0"/>
    </xf>
    <xf numFmtId="176" fontId="36" fillId="0" borderId="79" xfId="3" applyNumberFormat="1" applyFont="1" applyBorder="1" applyAlignment="1">
      <alignment horizontal="right" vertical="center" shrinkToFit="1"/>
    </xf>
    <xf numFmtId="0" fontId="36" fillId="0" borderId="211" xfId="3" applyFont="1" applyBorder="1" applyAlignment="1" applyProtection="1">
      <alignment horizontal="left" vertical="center" shrinkToFit="1"/>
      <protection locked="0"/>
    </xf>
    <xf numFmtId="0" fontId="36" fillId="0" borderId="0" xfId="3" applyFont="1" applyAlignment="1" applyProtection="1">
      <alignment horizontal="left" vertical="center" shrinkToFit="1"/>
      <protection locked="0"/>
    </xf>
    <xf numFmtId="176" fontId="36" fillId="0" borderId="91" xfId="3" applyNumberFormat="1" applyFont="1" applyBorder="1" applyAlignment="1" applyProtection="1">
      <alignment horizontal="right" vertical="center" shrinkToFit="1"/>
      <protection locked="0"/>
    </xf>
    <xf numFmtId="0" fontId="36" fillId="0" borderId="0" xfId="3" applyFont="1" applyAlignment="1" applyProtection="1">
      <alignment horizontal="right" vertical="center" shrinkToFit="1"/>
      <protection locked="0"/>
    </xf>
    <xf numFmtId="176" fontId="36" fillId="0" borderId="96" xfId="3" applyNumberFormat="1" applyFont="1" applyBorder="1" applyAlignment="1">
      <alignment horizontal="right" vertical="center" shrinkToFit="1"/>
    </xf>
    <xf numFmtId="0" fontId="36" fillId="0" borderId="91" xfId="3" applyFont="1" applyBorder="1" applyAlignment="1" applyProtection="1">
      <alignment horizontal="left" vertical="center" shrinkToFit="1"/>
      <protection locked="0"/>
    </xf>
    <xf numFmtId="0" fontId="36" fillId="0" borderId="91" xfId="3" applyFont="1" applyBorder="1" applyAlignment="1" applyProtection="1">
      <alignment horizontal="right" vertical="center" shrinkToFit="1"/>
      <protection locked="0"/>
    </xf>
    <xf numFmtId="0" fontId="36" fillId="0" borderId="212" xfId="3" applyFont="1" applyBorder="1" applyAlignment="1" applyProtection="1">
      <alignment horizontal="left" vertical="center" shrinkToFit="1"/>
      <protection locked="0"/>
    </xf>
    <xf numFmtId="0" fontId="36" fillId="0" borderId="61" xfId="3" applyFont="1" applyBorder="1" applyAlignment="1" applyProtection="1">
      <alignment horizontal="left" vertical="center" shrinkToFit="1"/>
      <protection locked="0"/>
    </xf>
    <xf numFmtId="176" fontId="36" fillId="0" borderId="79" xfId="3" applyNumberFormat="1" applyFont="1" applyBorder="1" applyAlignment="1" applyProtection="1">
      <alignment horizontal="right" vertical="center" shrinkToFit="1"/>
      <protection locked="0"/>
    </xf>
    <xf numFmtId="0" fontId="36" fillId="0" borderId="62" xfId="3" applyFont="1" applyBorder="1" applyAlignment="1" applyProtection="1">
      <alignment horizontal="right" vertical="center" shrinkToFit="1"/>
      <protection locked="0"/>
    </xf>
    <xf numFmtId="0" fontId="36" fillId="0" borderId="1" xfId="3" applyFont="1" applyBorder="1" applyAlignment="1" applyProtection="1">
      <alignment horizontal="left" vertical="center" shrinkToFit="1"/>
      <protection locked="0"/>
    </xf>
    <xf numFmtId="0" fontId="36" fillId="0" borderId="66" xfId="3" applyFont="1" applyBorder="1" applyAlignment="1" applyProtection="1">
      <alignment horizontal="left" vertical="center" shrinkToFit="1"/>
      <protection locked="0"/>
    </xf>
    <xf numFmtId="176" fontId="36" fillId="0" borderId="2" xfId="3" applyNumberFormat="1" applyFont="1" applyBorder="1" applyAlignment="1" applyProtection="1">
      <alignment horizontal="right" vertical="center" shrinkToFit="1"/>
      <protection locked="0"/>
    </xf>
    <xf numFmtId="0" fontId="36" fillId="0" borderId="66" xfId="3" applyFont="1" applyBorder="1" applyAlignment="1" applyProtection="1">
      <alignment horizontal="right" vertical="center" shrinkToFit="1"/>
      <protection locked="0"/>
    </xf>
    <xf numFmtId="0" fontId="36" fillId="2" borderId="99" xfId="3" applyFont="1" applyFill="1" applyBorder="1" applyAlignment="1">
      <alignment vertical="center"/>
    </xf>
    <xf numFmtId="176" fontId="36" fillId="0" borderId="66" xfId="3" applyNumberFormat="1" applyFont="1" applyBorder="1" applyAlignment="1" applyProtection="1">
      <alignment horizontal="right" vertical="center" shrinkToFit="1"/>
      <protection locked="0"/>
    </xf>
    <xf numFmtId="0" fontId="36" fillId="2" borderId="100" xfId="3" applyFont="1" applyFill="1" applyBorder="1" applyAlignment="1">
      <alignment vertical="center"/>
    </xf>
    <xf numFmtId="176" fontId="8" fillId="0" borderId="0" xfId="3" applyNumberFormat="1" applyAlignment="1">
      <alignment vertical="center"/>
    </xf>
    <xf numFmtId="0" fontId="17" fillId="0" borderId="101" xfId="3" applyFont="1" applyBorder="1" applyAlignment="1">
      <alignment horizontal="center" vertical="center" textRotation="255"/>
    </xf>
    <xf numFmtId="0" fontId="17" fillId="0" borderId="20" xfId="3" applyFont="1" applyBorder="1" applyAlignment="1">
      <alignment horizontal="right" vertical="center"/>
    </xf>
    <xf numFmtId="176" fontId="17" fillId="0" borderId="20" xfId="3" applyNumberFormat="1" applyFont="1" applyBorder="1" applyAlignment="1">
      <alignment horizontal="right" vertical="center" shrinkToFit="1"/>
    </xf>
    <xf numFmtId="176" fontId="36" fillId="0" borderId="104" xfId="3" applyNumberFormat="1" applyFont="1" applyBorder="1" applyAlignment="1">
      <alignment horizontal="right" vertical="center"/>
    </xf>
    <xf numFmtId="0" fontId="39" fillId="0" borderId="0" xfId="4" applyFont="1">
      <alignment vertical="center"/>
    </xf>
    <xf numFmtId="0" fontId="40" fillId="0" borderId="0" xfId="3" applyFont="1" applyAlignment="1">
      <alignment vertical="center"/>
    </xf>
    <xf numFmtId="176" fontId="40" fillId="0" borderId="0" xfId="3" applyNumberFormat="1" applyFont="1" applyAlignment="1">
      <alignment vertical="center"/>
    </xf>
    <xf numFmtId="0" fontId="31" fillId="0" borderId="0" xfId="5" applyFont="1">
      <alignment vertical="center"/>
    </xf>
    <xf numFmtId="0" fontId="41" fillId="0" borderId="0" xfId="3" applyFont="1" applyAlignment="1">
      <alignment vertical="center"/>
    </xf>
    <xf numFmtId="0" fontId="39" fillId="0" borderId="0" xfId="5" applyFont="1">
      <alignment vertical="center"/>
    </xf>
    <xf numFmtId="176" fontId="31" fillId="0" borderId="0" xfId="5" applyNumberFormat="1" applyFont="1">
      <alignment vertical="center"/>
    </xf>
    <xf numFmtId="0" fontId="42" fillId="0" borderId="0" xfId="5" applyFont="1" applyAlignment="1">
      <alignment vertical="center" wrapText="1"/>
    </xf>
    <xf numFmtId="3" fontId="42" fillId="0" borderId="0" xfId="5" applyNumberFormat="1" applyFont="1" applyAlignment="1">
      <alignment horizontal="left" vertical="center" wrapText="1"/>
    </xf>
    <xf numFmtId="0" fontId="43" fillId="0" borderId="0" xfId="5" applyFont="1" applyAlignment="1">
      <alignment vertical="center" wrapText="1"/>
    </xf>
    <xf numFmtId="0" fontId="0" fillId="0" borderId="216" xfId="0" applyBorder="1" applyAlignment="1">
      <alignment horizontal="center" vertical="center"/>
    </xf>
    <xf numFmtId="0" fontId="8" fillId="0" borderId="137" xfId="0" applyFont="1" applyBorder="1" applyAlignment="1">
      <alignment vertical="center" shrinkToFit="1"/>
    </xf>
    <xf numFmtId="0" fontId="0" fillId="0" borderId="113" xfId="0" applyBorder="1" applyAlignment="1">
      <alignment vertical="center" shrinkToFit="1"/>
    </xf>
    <xf numFmtId="0" fontId="8" fillId="0" borderId="116" xfId="0" applyFont="1" applyBorder="1" applyAlignment="1">
      <alignment vertical="center" shrinkToFit="1"/>
    </xf>
    <xf numFmtId="0" fontId="0" fillId="0" borderId="129" xfId="0" applyBorder="1" applyAlignment="1">
      <alignment vertical="center" shrinkToFit="1"/>
    </xf>
    <xf numFmtId="0" fontId="0" fillId="0" borderId="132" xfId="0" applyBorder="1" applyAlignment="1">
      <alignment vertical="center" shrinkToFit="1"/>
    </xf>
    <xf numFmtId="0" fontId="0" fillId="0" borderId="135" xfId="0" applyBorder="1" applyAlignment="1">
      <alignment vertical="center" shrinkToFit="1"/>
    </xf>
    <xf numFmtId="0" fontId="8" fillId="0" borderId="122" xfId="0" applyFont="1" applyBorder="1" applyAlignment="1">
      <alignment vertical="center" shrinkToFit="1"/>
    </xf>
    <xf numFmtId="0" fontId="0" fillId="0" borderId="17" xfId="0" applyBorder="1" applyAlignment="1">
      <alignment horizontal="center" vertical="center" shrinkToFit="1"/>
    </xf>
    <xf numFmtId="0" fontId="8" fillId="0" borderId="17" xfId="0" applyFont="1" applyBorder="1" applyAlignment="1">
      <alignment vertical="center" shrinkToFit="1"/>
    </xf>
    <xf numFmtId="0" fontId="0" fillId="0" borderId="17" xfId="0" applyBorder="1" applyAlignment="1">
      <alignment vertical="center" shrinkToFit="1"/>
    </xf>
    <xf numFmtId="0" fontId="8" fillId="0" borderId="117" xfId="0" applyFont="1" applyBorder="1" applyAlignment="1">
      <alignment vertical="center" shrinkToFit="1"/>
    </xf>
    <xf numFmtId="0" fontId="8" fillId="0" borderId="119" xfId="0" applyFont="1" applyBorder="1" applyAlignment="1">
      <alignment vertical="center" shrinkToFit="1"/>
    </xf>
    <xf numFmtId="0" fontId="0" fillId="0" borderId="136" xfId="0" applyBorder="1" applyAlignment="1">
      <alignment vertical="center" shrinkToFit="1"/>
    </xf>
    <xf numFmtId="0" fontId="8" fillId="0" borderId="8" xfId="0" applyFont="1" applyBorder="1" applyAlignment="1">
      <alignment vertical="center" shrinkToFit="1"/>
    </xf>
    <xf numFmtId="0" fontId="3" fillId="0" borderId="170" xfId="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9" fillId="0" borderId="78" xfId="1" applyFont="1" applyBorder="1" applyAlignment="1">
      <alignment vertical="center" shrinkToFit="1"/>
    </xf>
    <xf numFmtId="0" fontId="9" fillId="0" borderId="81" xfId="1" applyFont="1" applyBorder="1" applyAlignment="1">
      <alignment vertical="center" shrinkToFit="1"/>
    </xf>
    <xf numFmtId="0" fontId="15" fillId="0" borderId="90" xfId="1" applyFont="1" applyBorder="1" applyAlignment="1">
      <alignment horizontal="left" vertical="top" shrinkToFit="1"/>
    </xf>
    <xf numFmtId="0" fontId="16" fillId="0" borderId="91" xfId="1" applyFont="1" applyBorder="1" applyAlignment="1">
      <alignment vertical="top" shrinkToFit="1"/>
    </xf>
    <xf numFmtId="55" fontId="15" fillId="0" borderId="91" xfId="1" applyNumberFormat="1" applyFont="1" applyBorder="1" applyAlignment="1">
      <alignment horizontal="left" vertical="top" shrinkToFit="1"/>
    </xf>
    <xf numFmtId="0" fontId="16" fillId="0" borderId="92" xfId="1" applyFont="1" applyBorder="1" applyAlignment="1">
      <alignment vertical="top" shrinkToFit="1"/>
    </xf>
    <xf numFmtId="0" fontId="24" fillId="0" borderId="0" xfId="2" applyFont="1" applyAlignment="1">
      <alignment horizontal="left" vertical="center"/>
    </xf>
    <xf numFmtId="0" fontId="26" fillId="0" borderId="0" xfId="2" applyFont="1" applyAlignment="1">
      <alignment horizontal="center" vertical="center"/>
    </xf>
    <xf numFmtId="0" fontId="24" fillId="0" borderId="141" xfId="2" applyFont="1" applyBorder="1" applyAlignment="1">
      <alignment horizontal="center" vertical="center"/>
    </xf>
    <xf numFmtId="0" fontId="24" fillId="0" borderId="142" xfId="2" applyFont="1" applyBorder="1" applyAlignment="1">
      <alignment horizontal="center" vertical="center"/>
    </xf>
    <xf numFmtId="0" fontId="24" fillId="0" borderId="143" xfId="2" applyFont="1" applyBorder="1" applyAlignment="1">
      <alignment horizontal="center" vertical="center"/>
    </xf>
    <xf numFmtId="0" fontId="23" fillId="0" borderId="144" xfId="2" applyFont="1" applyBorder="1" applyAlignment="1">
      <alignment horizontal="center" vertical="center" shrinkToFit="1"/>
    </xf>
    <xf numFmtId="0" fontId="23" fillId="0" borderId="142" xfId="2" applyFont="1" applyBorder="1" applyAlignment="1">
      <alignment horizontal="center" vertical="center" shrinkToFit="1"/>
    </xf>
    <xf numFmtId="0" fontId="24" fillId="0" borderId="150" xfId="2" applyFont="1" applyBorder="1" applyAlignment="1">
      <alignment horizontal="center" vertical="center"/>
    </xf>
    <xf numFmtId="0" fontId="24" fillId="0" borderId="156" xfId="2" applyFont="1" applyBorder="1" applyAlignment="1">
      <alignment horizontal="center" vertical="center"/>
    </xf>
    <xf numFmtId="0" fontId="24" fillId="0" borderId="145" xfId="2" applyFont="1" applyBorder="1" applyAlignment="1">
      <alignment horizontal="center" vertical="center"/>
    </xf>
    <xf numFmtId="0" fontId="24" fillId="0" borderId="146" xfId="2" applyFont="1" applyBorder="1" applyAlignment="1">
      <alignment horizontal="center" vertical="center"/>
    </xf>
    <xf numFmtId="0" fontId="24" fillId="0" borderId="147" xfId="2" applyFont="1" applyBorder="1" applyAlignment="1">
      <alignment horizontal="center" vertical="center"/>
    </xf>
    <xf numFmtId="0" fontId="24" fillId="0" borderId="148" xfId="2" applyFont="1" applyBorder="1" applyAlignment="1">
      <alignment horizontal="center" vertical="center"/>
    </xf>
    <xf numFmtId="0" fontId="23" fillId="0" borderId="149" xfId="2" applyFont="1" applyBorder="1" applyAlignment="1">
      <alignment horizontal="center" vertical="center" shrinkToFit="1"/>
    </xf>
    <xf numFmtId="0" fontId="23" fillId="0" borderId="147" xfId="2" applyFont="1" applyBorder="1" applyAlignment="1">
      <alignment horizontal="center" vertical="center" shrinkToFit="1"/>
    </xf>
    <xf numFmtId="0" fontId="24" fillId="0" borderId="152" xfId="2" applyFont="1" applyBorder="1" applyAlignment="1">
      <alignment horizontal="center" vertical="center"/>
    </xf>
    <xf numFmtId="0" fontId="24" fillId="0" borderId="153" xfId="2" applyFont="1" applyBorder="1" applyAlignment="1">
      <alignment horizontal="center" vertical="center"/>
    </xf>
    <xf numFmtId="0" fontId="24" fillId="0" borderId="154" xfId="2" applyFont="1" applyBorder="1" applyAlignment="1">
      <alignment horizontal="center" vertical="center"/>
    </xf>
    <xf numFmtId="0" fontId="24" fillId="0" borderId="155" xfId="2" applyFont="1" applyBorder="1" applyAlignment="1">
      <alignment horizontal="center" vertical="center"/>
    </xf>
    <xf numFmtId="0" fontId="32" fillId="0" borderId="72" xfId="2" applyFont="1" applyBorder="1" applyAlignment="1">
      <alignment horizontal="left" vertical="center"/>
    </xf>
    <xf numFmtId="0" fontId="32" fillId="0" borderId="67" xfId="2" applyFont="1" applyBorder="1" applyAlignment="1">
      <alignment horizontal="left" vertical="center"/>
    </xf>
    <xf numFmtId="0" fontId="32" fillId="0" borderId="69" xfId="2" applyFont="1" applyBorder="1" applyAlignment="1">
      <alignment horizontal="left" vertical="center"/>
    </xf>
    <xf numFmtId="0" fontId="33" fillId="0" borderId="0" xfId="2" applyFont="1" applyAlignment="1">
      <alignment horizontal="center" vertical="center"/>
    </xf>
    <xf numFmtId="0" fontId="23" fillId="0" borderId="157" xfId="2" applyFont="1" applyBorder="1" applyAlignment="1">
      <alignment horizontal="center" vertical="center" shrinkToFit="1"/>
    </xf>
    <xf numFmtId="0" fontId="23" fillId="0" borderId="155" xfId="2" applyFont="1" applyBorder="1" applyAlignment="1">
      <alignment horizontal="center" vertical="center" shrinkToFit="1"/>
    </xf>
    <xf numFmtId="0" fontId="24" fillId="0" borderId="158" xfId="2" applyFont="1" applyBorder="1" applyAlignment="1">
      <alignment horizontal="center" vertical="center"/>
    </xf>
    <xf numFmtId="0" fontId="29" fillId="0" borderId="159" xfId="2" applyFont="1" applyBorder="1" applyAlignment="1">
      <alignment horizontal="left" vertical="center" wrapText="1"/>
    </xf>
    <xf numFmtId="0" fontId="29" fillId="0" borderId="160" xfId="2" applyFont="1" applyBorder="1" applyAlignment="1">
      <alignment horizontal="left" vertical="center" wrapText="1"/>
    </xf>
    <xf numFmtId="0" fontId="29" fillId="0" borderId="161" xfId="2" applyFont="1" applyBorder="1" applyAlignment="1">
      <alignment horizontal="left" vertical="center" wrapText="1"/>
    </xf>
    <xf numFmtId="0" fontId="30" fillId="0" borderId="159" xfId="2" applyFont="1" applyBorder="1" applyAlignment="1">
      <alignment horizontal="left" vertical="center"/>
    </xf>
    <xf numFmtId="0" fontId="30" fillId="0" borderId="160" xfId="2" applyFont="1" applyBorder="1" applyAlignment="1">
      <alignment horizontal="left" vertical="center"/>
    </xf>
    <xf numFmtId="0" fontId="30" fillId="0" borderId="161" xfId="2" applyFont="1" applyBorder="1" applyAlignment="1">
      <alignment horizontal="left" vertical="center"/>
    </xf>
    <xf numFmtId="0" fontId="30" fillId="0" borderId="72" xfId="2" applyFont="1" applyBorder="1" applyAlignment="1">
      <alignment horizontal="left" vertical="center"/>
    </xf>
    <xf numFmtId="0" fontId="30" fillId="0" borderId="67" xfId="2" applyFont="1" applyBorder="1" applyAlignment="1">
      <alignment horizontal="left" vertical="center"/>
    </xf>
    <xf numFmtId="0" fontId="30" fillId="0" borderId="69" xfId="2" applyFont="1" applyBorder="1" applyAlignment="1">
      <alignment horizontal="left" vertical="center"/>
    </xf>
    <xf numFmtId="0" fontId="24" fillId="0" borderId="0" xfId="2" applyFont="1" applyAlignment="1">
      <alignment vertical="center" wrapText="1"/>
    </xf>
    <xf numFmtId="0" fontId="24" fillId="0" borderId="163" xfId="2" applyFont="1" applyBorder="1" applyAlignment="1">
      <alignment vertical="center" wrapText="1"/>
    </xf>
    <xf numFmtId="0" fontId="24" fillId="0" borderId="0" xfId="2" applyFont="1" applyAlignment="1">
      <alignment horizontal="left" vertical="center" wrapText="1"/>
    </xf>
    <xf numFmtId="0" fontId="24" fillId="0" borderId="163" xfId="2" applyFont="1" applyBorder="1" applyAlignment="1">
      <alignment horizontal="left" vertical="center" wrapText="1"/>
    </xf>
    <xf numFmtId="0" fontId="35"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left" vertical="center"/>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6" xfId="0" applyFont="1" applyBorder="1" applyAlignment="1">
      <alignment horizontal="center" vertical="center" shrinkToFit="1"/>
    </xf>
    <xf numFmtId="0" fontId="3" fillId="0" borderId="0" xfId="0" applyFont="1" applyAlignment="1">
      <alignment horizontal="righ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30" xfId="0" applyFont="1" applyBorder="1" applyAlignment="1">
      <alignment vertical="center"/>
    </xf>
    <xf numFmtId="0" fontId="3" fillId="0" borderId="31" xfId="0" applyFont="1" applyBorder="1" applyAlignment="1">
      <alignment vertical="center"/>
    </xf>
    <xf numFmtId="0" fontId="3" fillId="0" borderId="10" xfId="0" applyFont="1" applyBorder="1" applyAlignment="1">
      <alignmen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6"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34" fillId="0" borderId="33" xfId="0" applyFont="1" applyBorder="1" applyAlignment="1">
      <alignment horizontal="left" vertical="center" wrapText="1"/>
    </xf>
    <xf numFmtId="0" fontId="34" fillId="0" borderId="193" xfId="0" applyFont="1" applyBorder="1" applyAlignment="1">
      <alignment horizontal="left" vertical="center" wrapText="1"/>
    </xf>
    <xf numFmtId="0" fontId="34" fillId="0" borderId="197" xfId="0" applyFont="1" applyBorder="1" applyAlignment="1">
      <alignment horizontal="left" vertical="center" wrapText="1"/>
    </xf>
    <xf numFmtId="0" fontId="34" fillId="0" borderId="194" xfId="0" applyFont="1" applyBorder="1" applyAlignment="1">
      <alignment horizontal="left" vertical="center" wrapText="1"/>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59" xfId="0" applyFont="1" applyBorder="1" applyAlignment="1">
      <alignment horizontal="left" vertical="center" wrapText="1"/>
    </xf>
    <xf numFmtId="0" fontId="34" fillId="0" borderId="60" xfId="0" applyFont="1" applyBorder="1" applyAlignment="1">
      <alignment horizontal="left" vertical="center" wrapTex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7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4" fillId="0" borderId="202" xfId="0" applyFont="1" applyBorder="1" applyAlignment="1">
      <alignment horizontal="left" vertical="center" wrapText="1"/>
    </xf>
    <xf numFmtId="0" fontId="34" fillId="0" borderId="203" xfId="0" applyFont="1" applyBorder="1" applyAlignment="1">
      <alignment horizontal="left" vertical="center" wrapText="1"/>
    </xf>
    <xf numFmtId="0" fontId="3" fillId="0" borderId="204" xfId="0" applyFont="1" applyBorder="1" applyAlignment="1">
      <alignment horizontal="left" vertical="center"/>
    </xf>
    <xf numFmtId="0" fontId="3" fillId="0" borderId="205" xfId="0" applyFont="1" applyBorder="1" applyAlignment="1">
      <alignment horizontal="left" vertical="center"/>
    </xf>
    <xf numFmtId="0" fontId="3" fillId="0" borderId="206" xfId="0" applyFont="1" applyBorder="1" applyAlignment="1">
      <alignment horizontal="left" vertical="center"/>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46" xfId="0" applyFont="1" applyBorder="1" applyAlignment="1">
      <alignment horizontal="center" vertical="top" wrapText="1"/>
    </xf>
    <xf numFmtId="0" fontId="5" fillId="0" borderId="17" xfId="0" applyFont="1" applyBorder="1" applyAlignment="1">
      <alignment horizontal="center" vertical="top" wrapText="1"/>
    </xf>
    <xf numFmtId="0" fontId="5" fillId="0" borderId="198" xfId="0" applyFont="1" applyBorder="1" applyAlignment="1">
      <alignment horizontal="center" vertical="top" wrapText="1"/>
    </xf>
    <xf numFmtId="0" fontId="5" fillId="0" borderId="39" xfId="0" applyFont="1" applyBorder="1" applyAlignment="1">
      <alignment horizontal="center" vertical="top" shrinkToFit="1"/>
    </xf>
    <xf numFmtId="0" fontId="5" fillId="0" borderId="40" xfId="0" applyFont="1" applyBorder="1" applyAlignment="1">
      <alignment horizontal="center" vertical="top" shrinkToFit="1"/>
    </xf>
    <xf numFmtId="0" fontId="5" fillId="0" borderId="199" xfId="0" applyFont="1" applyBorder="1" applyAlignment="1">
      <alignment horizontal="center" vertical="top" shrinkToFit="1"/>
    </xf>
    <xf numFmtId="0" fontId="5" fillId="0" borderId="48" xfId="0" applyFont="1" applyBorder="1" applyAlignment="1">
      <alignment horizontal="center" vertical="top" shrinkToFit="1"/>
    </xf>
    <xf numFmtId="0" fontId="5" fillId="0" borderId="49" xfId="0" applyFont="1" applyBorder="1" applyAlignment="1">
      <alignment horizontal="center" vertical="top" shrinkToFit="1"/>
    </xf>
    <xf numFmtId="0" fontId="5" fillId="0" borderId="200" xfId="0" applyFont="1" applyBorder="1" applyAlignment="1">
      <alignment horizontal="center" vertical="top" shrinkToFit="1"/>
    </xf>
    <xf numFmtId="0" fontId="5" fillId="0" borderId="51" xfId="0" applyFont="1" applyBorder="1" applyAlignment="1">
      <alignment horizontal="center" vertical="top" shrinkToFit="1"/>
    </xf>
    <xf numFmtId="0" fontId="5" fillId="0" borderId="52" xfId="0" applyFont="1" applyBorder="1" applyAlignment="1">
      <alignment horizontal="center" vertical="top" shrinkToFit="1"/>
    </xf>
    <xf numFmtId="0" fontId="5" fillId="0" borderId="201" xfId="0" applyFont="1" applyBorder="1" applyAlignment="1">
      <alignment horizontal="center" vertical="top"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3" fillId="0" borderId="108" xfId="1" applyFont="1" applyBorder="1" applyAlignment="1">
      <alignment horizontal="center" vertical="center" wrapText="1"/>
    </xf>
    <xf numFmtId="0" fontId="3" fillId="0" borderId="109" xfId="1" applyFont="1" applyBorder="1" applyAlignment="1">
      <alignment horizontal="center" vertical="center"/>
    </xf>
    <xf numFmtId="0" fontId="8" fillId="0" borderId="24" xfId="0" applyFont="1" applyBorder="1" applyAlignment="1">
      <alignment horizontal="center" vertical="center" shrinkToFit="1"/>
    </xf>
    <xf numFmtId="0" fontId="0" fillId="0" borderId="138" xfId="0" applyBorder="1" applyAlignment="1">
      <alignment horizontal="center" vertical="center" shrinkToFit="1"/>
    </xf>
    <xf numFmtId="0" fontId="0" fillId="0" borderId="5" xfId="0" applyBorder="1" applyAlignment="1">
      <alignment horizontal="center" vertical="center" shrinkToFit="1"/>
    </xf>
    <xf numFmtId="0" fontId="0" fillId="0" borderId="139" xfId="0" applyBorder="1" applyAlignment="1">
      <alignment horizontal="center" vertical="center" shrinkToFit="1"/>
    </xf>
    <xf numFmtId="0" fontId="0" fillId="0" borderId="22" xfId="0" applyBorder="1" applyAlignment="1">
      <alignment horizontal="center" vertical="center" shrinkToFit="1"/>
    </xf>
    <xf numFmtId="0" fontId="0" fillId="0" borderId="140" xfId="0" applyBorder="1" applyAlignment="1">
      <alignment horizontal="center" vertical="center" shrinkToFit="1"/>
    </xf>
    <xf numFmtId="0" fontId="0" fillId="0" borderId="133" xfId="0" applyBorder="1" applyAlignment="1">
      <alignment horizontal="center" vertical="center" shrinkToFit="1"/>
    </xf>
    <xf numFmtId="0" fontId="0" fillId="0" borderId="127" xfId="0" applyBorder="1" applyAlignment="1">
      <alignment horizontal="center" vertical="center" shrinkToFit="1"/>
    </xf>
    <xf numFmtId="0" fontId="0" fillId="0" borderId="218" xfId="0" applyBorder="1" applyAlignment="1">
      <alignment horizontal="center" vertical="center" shrinkToFit="1"/>
    </xf>
    <xf numFmtId="0" fontId="0" fillId="0" borderId="134" xfId="0" applyBorder="1" applyAlignment="1">
      <alignment horizontal="center" vertical="center" shrinkToFit="1"/>
    </xf>
    <xf numFmtId="0" fontId="0" fillId="0" borderId="128" xfId="0" applyBorder="1" applyAlignment="1">
      <alignment horizontal="center" vertical="center" shrinkToFit="1"/>
    </xf>
    <xf numFmtId="0" fontId="0" fillId="0" borderId="217" xfId="0" applyBorder="1" applyAlignment="1">
      <alignment horizontal="center" vertical="center" shrinkToFit="1"/>
    </xf>
    <xf numFmtId="0" fontId="0" fillId="0" borderId="130" xfId="0" applyBorder="1" applyAlignment="1">
      <alignment horizontal="center" vertical="center" shrinkToFit="1"/>
    </xf>
    <xf numFmtId="0" fontId="0" fillId="0" borderId="131" xfId="0" applyBorder="1" applyAlignment="1">
      <alignment horizontal="center" vertical="center" shrinkToFit="1"/>
    </xf>
    <xf numFmtId="0" fontId="8" fillId="0" borderId="134" xfId="0" applyFont="1" applyBorder="1" applyAlignment="1">
      <alignment horizontal="center" vertical="center" shrinkToFit="1"/>
    </xf>
    <xf numFmtId="0" fontId="20" fillId="0" borderId="0" xfId="0" applyFont="1" applyAlignment="1">
      <alignment vertical="center"/>
    </xf>
    <xf numFmtId="0" fontId="0" fillId="0" borderId="0" xfId="0" applyAlignment="1">
      <alignment vertical="center"/>
    </xf>
    <xf numFmtId="0" fontId="21" fillId="0" borderId="124"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horizontal="center" vertical="center"/>
    </xf>
    <xf numFmtId="0" fontId="0" fillId="0" borderId="126" xfId="0" applyBorder="1" applyAlignment="1">
      <alignment horizontal="center" vertical="center" shrinkToFit="1"/>
    </xf>
    <xf numFmtId="0" fontId="8" fillId="0" borderId="112" xfId="0" applyFont="1" applyBorder="1" applyAlignment="1">
      <alignment horizontal="center" vertical="center"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8" fillId="0" borderId="150" xfId="0" applyFont="1" applyBorder="1" applyAlignment="1">
      <alignment horizontal="center" vertical="center" wrapText="1"/>
    </xf>
    <xf numFmtId="0" fontId="17" fillId="0" borderId="0" xfId="3" applyFont="1" applyAlignment="1">
      <alignment horizontal="left" vertical="center" wrapText="1"/>
    </xf>
    <xf numFmtId="0" fontId="36" fillId="0" borderId="102" xfId="3" applyFont="1" applyBorder="1" applyAlignment="1">
      <alignment horizontal="right" vertical="center"/>
    </xf>
    <xf numFmtId="0" fontId="36" fillId="0" borderId="103" xfId="3" applyFont="1" applyBorder="1" applyAlignment="1">
      <alignment horizontal="right" vertical="center"/>
    </xf>
    <xf numFmtId="0" fontId="36" fillId="0" borderId="24" xfId="3" applyFont="1" applyBorder="1" applyAlignment="1">
      <alignment horizontal="center" vertical="center"/>
    </xf>
    <xf numFmtId="0" fontId="36" fillId="0" borderId="57" xfId="3" applyFont="1" applyBorder="1" applyAlignment="1">
      <alignment horizontal="center" vertical="center"/>
    </xf>
    <xf numFmtId="0" fontId="36" fillId="0" borderId="25" xfId="3" applyFont="1" applyBorder="1" applyAlignment="1">
      <alignment horizontal="center" vertical="center"/>
    </xf>
    <xf numFmtId="0" fontId="36" fillId="0" borderId="22" xfId="3" applyFont="1" applyBorder="1" applyAlignment="1">
      <alignment horizontal="center" vertical="center"/>
    </xf>
    <xf numFmtId="0" fontId="36" fillId="0" borderId="20" xfId="3" applyFont="1" applyBorder="1" applyAlignment="1">
      <alignment horizontal="center" vertical="center"/>
    </xf>
    <xf numFmtId="0" fontId="36" fillId="0" borderId="23" xfId="3" applyFont="1" applyBorder="1" applyAlignment="1">
      <alignment horizontal="center" vertical="center"/>
    </xf>
    <xf numFmtId="176" fontId="9" fillId="0" borderId="96" xfId="3" applyNumberFormat="1" applyFont="1" applyBorder="1" applyAlignment="1">
      <alignment horizontal="right" vertical="center" shrinkToFit="1"/>
    </xf>
    <xf numFmtId="176" fontId="9" fillId="0" borderId="106" xfId="3" applyNumberFormat="1" applyFont="1" applyBorder="1" applyAlignment="1">
      <alignment horizontal="right" vertical="center" shrinkToFit="1"/>
    </xf>
    <xf numFmtId="0" fontId="9" fillId="0" borderId="105" xfId="3" applyFont="1" applyBorder="1" applyAlignment="1">
      <alignment horizontal="center" vertical="center"/>
    </xf>
    <xf numFmtId="0" fontId="9" fillId="0" borderId="57" xfId="3" applyFont="1" applyBorder="1" applyAlignment="1">
      <alignment horizontal="center" vertical="center"/>
    </xf>
    <xf numFmtId="0" fontId="9" fillId="0" borderId="25" xfId="3" applyFont="1" applyBorder="1" applyAlignment="1">
      <alignment horizontal="center" vertical="center"/>
    </xf>
    <xf numFmtId="0" fontId="9" fillId="0" borderId="107" xfId="3" applyFont="1" applyBorder="1" applyAlignment="1">
      <alignment horizontal="center" vertical="center"/>
    </xf>
    <xf numFmtId="0" fontId="9" fillId="0" borderId="20" xfId="3" applyFont="1" applyBorder="1" applyAlignment="1">
      <alignment horizontal="center" vertical="center"/>
    </xf>
    <xf numFmtId="0" fontId="9" fillId="0" borderId="23" xfId="3" applyFont="1" applyBorder="1" applyAlignment="1">
      <alignment horizontal="center" vertical="center"/>
    </xf>
    <xf numFmtId="176" fontId="9" fillId="0" borderId="92" xfId="3" applyNumberFormat="1" applyFont="1" applyBorder="1" applyAlignment="1">
      <alignment horizontal="right" vertical="center"/>
    </xf>
    <xf numFmtId="176" fontId="9" fillId="0" borderId="82" xfId="3" applyNumberFormat="1" applyFont="1" applyBorder="1" applyAlignment="1">
      <alignment horizontal="right" vertical="center"/>
    </xf>
    <xf numFmtId="0" fontId="17" fillId="0" borderId="57" xfId="3" applyFont="1" applyBorder="1" applyAlignment="1">
      <alignment horizontal="left" vertical="center"/>
    </xf>
    <xf numFmtId="0" fontId="36" fillId="0" borderId="61" xfId="3" applyFont="1" applyBorder="1" applyAlignment="1">
      <alignment horizontal="right" vertical="center"/>
    </xf>
    <xf numFmtId="0" fontId="36" fillId="0" borderId="62" xfId="3" applyFont="1" applyBorder="1" applyAlignment="1">
      <alignment horizontal="right" vertical="center"/>
    </xf>
    <xf numFmtId="0" fontId="36" fillId="0" borderId="0" xfId="3" applyFont="1" applyAlignment="1">
      <alignment horizontal="right" vertical="center"/>
    </xf>
    <xf numFmtId="0" fontId="36" fillId="0" borderId="34" xfId="3" applyFont="1" applyBorder="1" applyAlignment="1">
      <alignment horizontal="right" vertical="center"/>
    </xf>
    <xf numFmtId="0" fontId="36" fillId="0" borderId="2" xfId="3" applyFont="1" applyBorder="1" applyAlignment="1">
      <alignment horizontal="right" vertical="center"/>
    </xf>
    <xf numFmtId="0" fontId="36" fillId="0" borderId="3" xfId="3" applyFont="1" applyBorder="1" applyAlignment="1">
      <alignment horizontal="right" vertical="center"/>
    </xf>
    <xf numFmtId="0" fontId="36" fillId="0" borderId="8" xfId="3" applyFont="1" applyBorder="1" applyAlignment="1">
      <alignment horizontal="right" vertical="center"/>
    </xf>
    <xf numFmtId="176" fontId="36" fillId="0" borderId="94" xfId="3" applyNumberFormat="1" applyFont="1" applyBorder="1" applyAlignment="1">
      <alignment horizontal="right" vertical="center" shrinkToFit="1"/>
    </xf>
    <xf numFmtId="176" fontId="36" fillId="0" borderId="98" xfId="3" applyNumberFormat="1" applyFont="1" applyBorder="1" applyAlignment="1">
      <alignment horizontal="right" vertical="center" shrinkToFit="1"/>
    </xf>
    <xf numFmtId="0" fontId="9" fillId="0" borderId="99" xfId="3" applyFont="1" applyBorder="1" applyAlignment="1">
      <alignment horizontal="right" vertical="center" wrapText="1"/>
    </xf>
    <xf numFmtId="0" fontId="9" fillId="0" borderId="62" xfId="3" applyFont="1" applyBorder="1" applyAlignment="1">
      <alignment horizontal="right" vertical="center" wrapText="1"/>
    </xf>
    <xf numFmtId="0" fontId="9" fillId="0" borderId="0" xfId="3" applyFont="1" applyAlignment="1">
      <alignment horizontal="right" vertical="center" wrapText="1"/>
    </xf>
    <xf numFmtId="0" fontId="9" fillId="0" borderId="6" xfId="3" applyFont="1" applyBorder="1" applyAlignment="1">
      <alignment horizontal="right" vertical="center" wrapText="1"/>
    </xf>
    <xf numFmtId="0" fontId="9" fillId="0" borderId="100" xfId="3" applyFont="1" applyBorder="1" applyAlignment="1">
      <alignment horizontal="right" vertical="center" wrapText="1"/>
    </xf>
    <xf numFmtId="0" fontId="9" fillId="0" borderId="3" xfId="3" applyFont="1" applyBorder="1" applyAlignment="1">
      <alignment horizontal="right" vertical="center" wrapText="1"/>
    </xf>
    <xf numFmtId="0" fontId="9" fillId="0" borderId="8" xfId="3" applyFont="1" applyBorder="1" applyAlignment="1">
      <alignment horizontal="right" vertical="center" wrapText="1"/>
    </xf>
    <xf numFmtId="176" fontId="36" fillId="0" borderId="60" xfId="3" applyNumberFormat="1" applyFont="1" applyBorder="1" applyAlignment="1">
      <alignment horizontal="right" vertical="center"/>
    </xf>
    <xf numFmtId="0" fontId="36" fillId="0" borderId="208" xfId="3" applyFont="1" applyBorder="1" applyAlignment="1">
      <alignment horizontal="center" vertical="center" textRotation="255"/>
    </xf>
    <xf numFmtId="0" fontId="36" fillId="0" borderId="210" xfId="3" applyFont="1" applyBorder="1" applyAlignment="1">
      <alignment horizontal="center" vertical="center" textRotation="255"/>
    </xf>
    <xf numFmtId="0" fontId="36" fillId="0" borderId="214" xfId="3" applyFont="1" applyBorder="1" applyAlignment="1">
      <alignment horizontal="center" vertical="center" textRotation="255"/>
    </xf>
    <xf numFmtId="0" fontId="36" fillId="0" borderId="95" xfId="3" applyFont="1" applyBorder="1" applyAlignment="1">
      <alignment horizontal="center" vertical="center" textRotation="255"/>
    </xf>
    <xf numFmtId="0" fontId="36" fillId="0" borderId="97" xfId="3" applyFont="1" applyBorder="1" applyAlignment="1">
      <alignment horizontal="center" vertical="center" textRotation="255"/>
    </xf>
    <xf numFmtId="0" fontId="36" fillId="0" borderId="215" xfId="3" applyFont="1" applyBorder="1" applyAlignment="1">
      <alignment horizontal="center" vertical="center" textRotation="255"/>
    </xf>
    <xf numFmtId="0" fontId="36" fillId="0" borderId="68" xfId="3" applyFont="1" applyBorder="1" applyAlignment="1">
      <alignment horizontal="right" vertical="center"/>
    </xf>
    <xf numFmtId="0" fontId="36" fillId="0" borderId="67" xfId="3" applyFont="1" applyBorder="1" applyAlignment="1">
      <alignment horizontal="right" vertical="center"/>
    </xf>
    <xf numFmtId="0" fontId="36" fillId="0" borderId="213" xfId="3" applyFont="1" applyBorder="1" applyAlignment="1">
      <alignment horizontal="right" vertical="center"/>
    </xf>
    <xf numFmtId="0" fontId="36" fillId="0" borderId="70" xfId="3" applyFont="1" applyBorder="1" applyAlignment="1">
      <alignment horizontal="right" vertical="center"/>
    </xf>
    <xf numFmtId="0" fontId="36" fillId="0" borderId="79" xfId="3" applyFont="1" applyBorder="1" applyAlignment="1">
      <alignment horizontal="center" vertical="center" textRotation="255"/>
    </xf>
    <xf numFmtId="0" fontId="36" fillId="0" borderId="91" xfId="3" applyFont="1" applyBorder="1" applyAlignment="1">
      <alignment horizontal="center" vertical="center" textRotation="255"/>
    </xf>
    <xf numFmtId="0" fontId="36" fillId="0" borderId="66" xfId="3" applyFont="1" applyBorder="1" applyAlignment="1">
      <alignment horizontal="center" vertical="center" textRotation="255"/>
    </xf>
    <xf numFmtId="0" fontId="36" fillId="0" borderId="6" xfId="3" applyFont="1" applyBorder="1" applyAlignment="1">
      <alignment horizontal="right" vertical="center"/>
    </xf>
    <xf numFmtId="176" fontId="36" fillId="0" borderId="79" xfId="3" applyNumberFormat="1" applyFont="1" applyBorder="1" applyAlignment="1">
      <alignment horizontal="right" vertical="center"/>
    </xf>
    <xf numFmtId="176" fontId="36" fillId="0" borderId="91" xfId="3" applyNumberFormat="1" applyFont="1" applyBorder="1" applyAlignment="1">
      <alignment horizontal="right" vertical="center"/>
    </xf>
    <xf numFmtId="0" fontId="9" fillId="2" borderId="6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36" fillId="2" borderId="151" xfId="3" applyFont="1" applyFill="1" applyBorder="1" applyAlignment="1" applyProtection="1">
      <alignment horizontal="center" vertical="center" wrapText="1"/>
      <protection locked="0"/>
    </xf>
    <xf numFmtId="0" fontId="36" fillId="2" borderId="205" xfId="3" applyFont="1" applyFill="1" applyBorder="1" applyAlignment="1" applyProtection="1">
      <alignment horizontal="center" vertical="center" wrapText="1"/>
      <protection locked="0"/>
    </xf>
    <xf numFmtId="0" fontId="36" fillId="2" borderId="152" xfId="3" applyFont="1" applyFill="1" applyBorder="1" applyAlignment="1" applyProtection="1">
      <alignment horizontal="center" vertical="center" wrapText="1"/>
      <protection locked="0"/>
    </xf>
    <xf numFmtId="176" fontId="36" fillId="2" borderId="216" xfId="3" applyNumberFormat="1" applyFont="1" applyFill="1" applyBorder="1" applyAlignment="1">
      <alignment vertical="center"/>
    </xf>
    <xf numFmtId="0" fontId="36" fillId="0" borderId="207" xfId="3" applyFont="1" applyBorder="1" applyAlignment="1">
      <alignment horizontal="center" vertical="center"/>
    </xf>
    <xf numFmtId="0" fontId="36" fillId="0" borderId="93" xfId="3" applyFont="1" applyBorder="1" applyAlignment="1">
      <alignment horizontal="center" vertical="center"/>
    </xf>
    <xf numFmtId="0" fontId="36" fillId="0" borderId="60" xfId="3" applyFont="1" applyBorder="1" applyAlignment="1">
      <alignment horizontal="center" vertical="center"/>
    </xf>
    <xf numFmtId="0" fontId="12" fillId="0" borderId="0" xfId="3" applyFont="1" applyAlignment="1">
      <alignment horizontal="left" vertical="center"/>
    </xf>
    <xf numFmtId="0" fontId="10" fillId="0" borderId="0" xfId="3" applyFont="1" applyAlignment="1">
      <alignment horizontal="right" vertical="center"/>
    </xf>
    <xf numFmtId="0" fontId="10" fillId="0" borderId="0" xfId="3" applyFont="1" applyAlignment="1">
      <alignment horizontal="center" vertical="center"/>
    </xf>
    <xf numFmtId="0" fontId="36" fillId="0" borderId="43" xfId="3" applyFont="1" applyBorder="1" applyAlignment="1">
      <alignment horizontal="center" vertical="center"/>
    </xf>
    <xf numFmtId="0" fontId="9" fillId="0" borderId="83" xfId="1" applyFont="1" applyBorder="1" applyAlignment="1">
      <alignment horizontal="center" vertical="center" textRotation="255"/>
    </xf>
    <xf numFmtId="0" fontId="9" fillId="0" borderId="87" xfId="1" applyFont="1" applyBorder="1" applyAlignment="1">
      <alignment horizontal="center" vertical="center" textRotation="255"/>
    </xf>
    <xf numFmtId="0" fontId="9" fillId="0" borderId="88" xfId="1" applyFont="1" applyBorder="1" applyAlignment="1">
      <alignment horizontal="center" vertical="center" textRotation="255"/>
    </xf>
    <xf numFmtId="0" fontId="9" fillId="0" borderId="84" xfId="1" applyFont="1" applyBorder="1" applyAlignment="1">
      <alignment horizontal="left" vertical="top" wrapText="1"/>
    </xf>
    <xf numFmtId="0" fontId="9" fillId="0" borderId="85" xfId="1" applyFont="1" applyBorder="1" applyAlignment="1">
      <alignment horizontal="left" vertical="top" wrapText="1"/>
    </xf>
    <xf numFmtId="0" fontId="9" fillId="0" borderId="86" xfId="1" applyFont="1" applyBorder="1" applyAlignment="1">
      <alignment horizontal="left" vertical="top" wrapText="1"/>
    </xf>
    <xf numFmtId="0" fontId="9" fillId="0" borderId="63" xfId="1"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9" fillId="0" borderId="22" xfId="1" applyFont="1" applyBorder="1" applyAlignment="1">
      <alignment horizontal="left" vertical="center" wrapText="1"/>
    </xf>
    <xf numFmtId="0" fontId="9" fillId="0" borderId="20" xfId="1" applyFont="1" applyBorder="1" applyAlignment="1">
      <alignment horizontal="left" vertical="center" wrapText="1"/>
    </xf>
    <xf numFmtId="0" fontId="9" fillId="0" borderId="21" xfId="1" applyFont="1" applyBorder="1" applyAlignment="1">
      <alignment horizontal="left" vertical="center" wrapText="1"/>
    </xf>
    <xf numFmtId="0" fontId="9" fillId="0" borderId="87" xfId="1" applyFont="1" applyBorder="1" applyAlignment="1">
      <alignment vertical="center"/>
    </xf>
    <xf numFmtId="0" fontId="9" fillId="0" borderId="88" xfId="1" applyFont="1" applyBorder="1" applyAlignment="1">
      <alignment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4" fillId="0" borderId="79" xfId="1" applyFont="1" applyBorder="1" applyAlignment="1">
      <alignment horizontal="center" vertical="center"/>
    </xf>
    <xf numFmtId="0" fontId="14" fillId="0" borderId="81" xfId="1" applyFont="1" applyBorder="1" applyAlignment="1">
      <alignment horizontal="center" vertical="center"/>
    </xf>
    <xf numFmtId="0" fontId="9" fillId="0" borderId="80" xfId="1" applyFont="1" applyBorder="1" applyAlignment="1">
      <alignment horizontal="left" vertical="center" shrinkToFit="1"/>
    </xf>
    <xf numFmtId="0" fontId="9" fillId="0" borderId="82" xfId="1" applyFont="1" applyBorder="1" applyAlignment="1">
      <alignment horizontal="left" vertical="center" shrinkToFit="1"/>
    </xf>
    <xf numFmtId="0" fontId="11" fillId="0" borderId="0" xfId="1" applyFont="1" applyAlignment="1">
      <alignment horizontal="righ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20" xfId="1" applyFont="1" applyBorder="1" applyAlignment="1">
      <alignment horizontal="center" vertical="center"/>
    </xf>
    <xf numFmtId="0" fontId="13" fillId="0" borderId="13" xfId="1" applyFont="1" applyBorder="1" applyAlignment="1">
      <alignment horizontal="center" vertical="center"/>
    </xf>
    <xf numFmtId="0" fontId="13" fillId="0" borderId="73"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xf numFmtId="0" fontId="3" fillId="0" borderId="60"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3" fillId="0" borderId="195" xfId="0" applyFont="1" applyBorder="1" applyAlignment="1">
      <alignment horizontal="left" vertical="center" wrapText="1" shrinkToFit="1"/>
    </xf>
    <xf numFmtId="0" fontId="3" fillId="0" borderId="196" xfId="0" applyFont="1" applyBorder="1" applyAlignment="1">
      <alignment horizontal="left" vertical="center" wrapText="1" shrinkToFit="1"/>
    </xf>
  </cellXfs>
  <cellStyles count="6">
    <cellStyle name="標準" xfId="0" builtinId="0"/>
    <cellStyle name="標準 2" xfId="1" xr:uid="{658CBC9F-9CEB-466D-9AF8-6498CC2D4E0F}"/>
    <cellStyle name="標準 2 2" xfId="4" xr:uid="{F869F49B-50E2-48FA-B4AD-672482D67B86}"/>
    <cellStyle name="標準 3" xfId="2" xr:uid="{15D537FF-FAB4-40D0-BF75-F2B6DDAAE984}"/>
    <cellStyle name="標準 3 2" xfId="3" xr:uid="{341EA64A-B1AB-45F1-A713-45A181CD45ED}"/>
    <cellStyle name="標準 4" xfId="5" xr:uid="{D1F3FD5E-7797-4BEF-92AF-DFC209A3173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121920</xdr:rowOff>
        </xdr:from>
        <xdr:to>
          <xdr:col>7</xdr:col>
          <xdr:colOff>0</xdr:colOff>
          <xdr:row>3</xdr:row>
          <xdr:rowOff>365760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121920</xdr:rowOff>
        </xdr:from>
        <xdr:to>
          <xdr:col>7</xdr:col>
          <xdr:colOff>0</xdr:colOff>
          <xdr:row>4</xdr:row>
          <xdr:rowOff>365760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121920</xdr:rowOff>
        </xdr:from>
        <xdr:to>
          <xdr:col>7</xdr:col>
          <xdr:colOff>0</xdr:colOff>
          <xdr:row>5</xdr:row>
          <xdr:rowOff>350520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xdr:row>
          <xdr:rowOff>68580</xdr:rowOff>
        </xdr:from>
        <xdr:to>
          <xdr:col>1</xdr:col>
          <xdr:colOff>7620</xdr:colOff>
          <xdr:row>8</xdr:row>
          <xdr:rowOff>213360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9</xdr:row>
          <xdr:rowOff>60960</xdr:rowOff>
        </xdr:from>
        <xdr:to>
          <xdr:col>1</xdr:col>
          <xdr:colOff>7620</xdr:colOff>
          <xdr:row>9</xdr:row>
          <xdr:rowOff>205740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10</xdr:row>
          <xdr:rowOff>30480</xdr:rowOff>
        </xdr:from>
        <xdr:to>
          <xdr:col>1</xdr:col>
          <xdr:colOff>7620</xdr:colOff>
          <xdr:row>10</xdr:row>
          <xdr:rowOff>175260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190500</xdr:rowOff>
        </xdr:from>
        <xdr:to>
          <xdr:col>1</xdr:col>
          <xdr:colOff>0</xdr:colOff>
          <xdr:row>14</xdr:row>
          <xdr:rowOff>83820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167640</xdr:rowOff>
        </xdr:from>
        <xdr:to>
          <xdr:col>0</xdr:col>
          <xdr:colOff>190500</xdr:colOff>
          <xdr:row>16</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175260</xdr:rowOff>
        </xdr:from>
        <xdr:to>
          <xdr:col>0</xdr:col>
          <xdr:colOff>198120</xdr:colOff>
          <xdr:row>20</xdr:row>
          <xdr:rowOff>76200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30480</xdr:rowOff>
        </xdr:from>
        <xdr:to>
          <xdr:col>1</xdr:col>
          <xdr:colOff>0</xdr:colOff>
          <xdr:row>30</xdr:row>
          <xdr:rowOff>182880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30480</xdr:rowOff>
        </xdr:from>
        <xdr:to>
          <xdr:col>1</xdr:col>
          <xdr:colOff>0</xdr:colOff>
          <xdr:row>31</xdr:row>
          <xdr:rowOff>182880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1</xdr:col>
          <xdr:colOff>0</xdr:colOff>
          <xdr:row>32</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34</xdr:row>
          <xdr:rowOff>30480</xdr:rowOff>
        </xdr:from>
        <xdr:to>
          <xdr:col>1</xdr:col>
          <xdr:colOff>0</xdr:colOff>
          <xdr:row>34</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37</xdr:row>
          <xdr:rowOff>30480</xdr:rowOff>
        </xdr:from>
        <xdr:to>
          <xdr:col>1</xdr:col>
          <xdr:colOff>0</xdr:colOff>
          <xdr:row>37</xdr:row>
          <xdr:rowOff>182880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30480</xdr:rowOff>
        </xdr:from>
        <xdr:to>
          <xdr:col>1</xdr:col>
          <xdr:colOff>0</xdr:colOff>
          <xdr:row>38</xdr:row>
          <xdr:rowOff>182880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39</xdr:row>
          <xdr:rowOff>30480</xdr:rowOff>
        </xdr:from>
        <xdr:to>
          <xdr:col>1</xdr:col>
          <xdr:colOff>0</xdr:colOff>
          <xdr:row>39</xdr:row>
          <xdr:rowOff>182880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30480</xdr:rowOff>
        </xdr:from>
        <xdr:to>
          <xdr:col>1</xdr:col>
          <xdr:colOff>0</xdr:colOff>
          <xdr:row>35</xdr:row>
          <xdr:rowOff>182880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167640</xdr:rowOff>
        </xdr:from>
        <xdr:to>
          <xdr:col>0</xdr:col>
          <xdr:colOff>190500</xdr:colOff>
          <xdr:row>18</xdr:row>
          <xdr:rowOff>68580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33</xdr:row>
          <xdr:rowOff>30480</xdr:rowOff>
        </xdr:from>
        <xdr:to>
          <xdr:col>0</xdr:col>
          <xdr:colOff>198120</xdr:colOff>
          <xdr:row>33</xdr:row>
          <xdr:rowOff>182880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11</xdr:row>
          <xdr:rowOff>30480</xdr:rowOff>
        </xdr:from>
        <xdr:to>
          <xdr:col>1</xdr:col>
          <xdr:colOff>7620</xdr:colOff>
          <xdr:row>11</xdr:row>
          <xdr:rowOff>175260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175260</xdr:rowOff>
        </xdr:from>
        <xdr:to>
          <xdr:col>1</xdr:col>
          <xdr:colOff>0</xdr:colOff>
          <xdr:row>28</xdr:row>
          <xdr:rowOff>83820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175260</xdr:rowOff>
        </xdr:from>
        <xdr:to>
          <xdr:col>1</xdr:col>
          <xdr:colOff>0</xdr:colOff>
          <xdr:row>22</xdr:row>
          <xdr:rowOff>76200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91440</xdr:rowOff>
        </xdr:from>
        <xdr:to>
          <xdr:col>1</xdr:col>
          <xdr:colOff>15240</xdr:colOff>
          <xdr:row>24</xdr:row>
          <xdr:rowOff>76200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91440</xdr:rowOff>
        </xdr:from>
        <xdr:to>
          <xdr:col>1</xdr:col>
          <xdr:colOff>15240</xdr:colOff>
          <xdr:row>26</xdr:row>
          <xdr:rowOff>76200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85BC-4F40-4F69-92F2-A103DBDDEEDB}">
  <sheetPr>
    <pageSetUpPr fitToPage="1"/>
  </sheetPr>
  <dimension ref="A2:I42"/>
  <sheetViews>
    <sheetView view="pageBreakPreview" zoomScaleNormal="100" zoomScaleSheetLayoutView="100" zoomScalePageLayoutView="70" workbookViewId="0">
      <selection activeCell="J16" sqref="J16:J17"/>
    </sheetView>
  </sheetViews>
  <sheetFormatPr defaultColWidth="8.69921875" defaultRowHeight="13.2"/>
  <cols>
    <col min="1" max="2" width="2.59765625" style="75" customWidth="1"/>
    <col min="3" max="3" width="7" style="75" customWidth="1"/>
    <col min="4" max="4" width="18.3984375" style="75" customWidth="1"/>
    <col min="5" max="5" width="16.19921875" style="75" customWidth="1"/>
    <col min="6" max="6" width="10.09765625" style="75" customWidth="1"/>
    <col min="7" max="7" width="2.69921875" style="75" customWidth="1"/>
    <col min="8" max="8" width="8.5" style="75" customWidth="1"/>
    <col min="9" max="9" width="25.69921875" style="75" customWidth="1"/>
    <col min="10" max="16384" width="8.69921875" style="75"/>
  </cols>
  <sheetData>
    <row r="2" spans="1:9">
      <c r="A2" s="164" t="s">
        <v>0</v>
      </c>
      <c r="B2" s="164"/>
      <c r="C2" s="164"/>
      <c r="D2" s="164"/>
      <c r="E2" s="164"/>
      <c r="F2" s="164"/>
      <c r="G2" s="164"/>
      <c r="H2" s="164"/>
      <c r="I2" s="164"/>
    </row>
    <row r="3" spans="1:9" ht="39.75" customHeight="1" thickBot="1">
      <c r="A3" s="165" t="s">
        <v>1</v>
      </c>
      <c r="B3" s="165"/>
      <c r="C3" s="165"/>
      <c r="D3" s="165"/>
      <c r="E3" s="165"/>
      <c r="F3" s="165"/>
      <c r="G3" s="165"/>
      <c r="H3" s="165"/>
      <c r="I3" s="165"/>
    </row>
    <row r="4" spans="1:9" s="77" customFormat="1" ht="35.25" customHeight="1">
      <c r="A4" s="166" t="s">
        <v>2</v>
      </c>
      <c r="B4" s="167"/>
      <c r="C4" s="168"/>
      <c r="D4" s="169"/>
      <c r="E4" s="170"/>
      <c r="F4" s="168" t="s">
        <v>3</v>
      </c>
      <c r="G4" s="76"/>
      <c r="H4" s="167" t="s">
        <v>4</v>
      </c>
      <c r="I4" s="173"/>
    </row>
    <row r="5" spans="1:9" s="77" customFormat="1" ht="35.25" customHeight="1">
      <c r="A5" s="174" t="s">
        <v>5</v>
      </c>
      <c r="B5" s="175"/>
      <c r="C5" s="176"/>
      <c r="D5" s="177" t="s">
        <v>6</v>
      </c>
      <c r="E5" s="178"/>
      <c r="F5" s="171"/>
      <c r="G5" s="78"/>
      <c r="H5" s="179" t="s">
        <v>7</v>
      </c>
      <c r="I5" s="180"/>
    </row>
    <row r="6" spans="1:9" s="77" customFormat="1" ht="35.25" customHeight="1" thickBot="1">
      <c r="A6" s="181" t="s">
        <v>8</v>
      </c>
      <c r="B6" s="182"/>
      <c r="C6" s="172"/>
      <c r="D6" s="187"/>
      <c r="E6" s="188"/>
      <c r="F6" s="172"/>
      <c r="G6" s="79"/>
      <c r="H6" s="182" t="s">
        <v>9</v>
      </c>
      <c r="I6" s="189"/>
    </row>
    <row r="7" spans="1:9" s="77" customFormat="1" ht="51" customHeight="1" thickBot="1">
      <c r="A7" s="190" t="s">
        <v>10</v>
      </c>
      <c r="B7" s="191"/>
      <c r="C7" s="191"/>
      <c r="D7" s="191"/>
      <c r="E7" s="191"/>
      <c r="F7" s="191"/>
      <c r="G7" s="191"/>
      <c r="H7" s="191"/>
      <c r="I7" s="192"/>
    </row>
    <row r="8" spans="1:9" s="77" customFormat="1" ht="24" customHeight="1">
      <c r="A8" s="193" t="s">
        <v>11</v>
      </c>
      <c r="B8" s="194"/>
      <c r="C8" s="194"/>
      <c r="D8" s="194"/>
      <c r="E8" s="194"/>
      <c r="F8" s="194"/>
      <c r="G8" s="194"/>
      <c r="H8" s="194"/>
      <c r="I8" s="195"/>
    </row>
    <row r="9" spans="1:9" s="82" customFormat="1" ht="20.100000000000001" customHeight="1">
      <c r="A9" s="80"/>
      <c r="B9" s="37" t="s">
        <v>91</v>
      </c>
      <c r="C9" s="37"/>
      <c r="D9" s="37"/>
      <c r="E9" s="37"/>
      <c r="F9" s="37"/>
      <c r="G9" s="37"/>
      <c r="H9" s="37"/>
      <c r="I9" s="81"/>
    </row>
    <row r="10" spans="1:9" s="82" customFormat="1" ht="20.100000000000001" customHeight="1">
      <c r="A10" s="80"/>
      <c r="B10" s="37" t="s">
        <v>92</v>
      </c>
      <c r="C10" s="37"/>
      <c r="D10" s="37"/>
      <c r="E10" s="37"/>
      <c r="F10" s="37"/>
      <c r="G10" s="37"/>
      <c r="H10" s="37"/>
      <c r="I10" s="81"/>
    </row>
    <row r="11" spans="1:9" s="82" customFormat="1" ht="20.100000000000001" customHeight="1">
      <c r="A11" s="80"/>
      <c r="B11" s="37" t="s">
        <v>93</v>
      </c>
      <c r="C11" s="37"/>
      <c r="D11" s="37"/>
      <c r="E11" s="37"/>
      <c r="F11" s="37"/>
      <c r="G11" s="37"/>
      <c r="H11" s="37"/>
      <c r="I11" s="81"/>
    </row>
    <row r="12" spans="1:9" s="82" customFormat="1" ht="20.100000000000001" customHeight="1">
      <c r="A12" s="80"/>
      <c r="B12" s="37" t="s">
        <v>85</v>
      </c>
      <c r="C12" s="37"/>
      <c r="D12" s="37"/>
      <c r="E12" s="37"/>
      <c r="F12" s="37"/>
      <c r="G12" s="37"/>
      <c r="H12" s="37"/>
      <c r="I12" s="81"/>
    </row>
    <row r="13" spans="1:9" s="77" customFormat="1" ht="19.5" customHeight="1">
      <c r="A13" s="196" t="s">
        <v>12</v>
      </c>
      <c r="B13" s="197"/>
      <c r="C13" s="197"/>
      <c r="D13" s="197"/>
      <c r="E13" s="197"/>
      <c r="F13" s="197"/>
      <c r="G13" s="197"/>
      <c r="H13" s="197"/>
      <c r="I13" s="198"/>
    </row>
    <row r="14" spans="1:9" s="82" customFormat="1" ht="20.100000000000001" customHeight="1">
      <c r="A14" s="80"/>
      <c r="B14" s="201" t="s">
        <v>13</v>
      </c>
      <c r="C14" s="201"/>
      <c r="D14" s="201"/>
      <c r="E14" s="201"/>
      <c r="F14" s="201"/>
      <c r="G14" s="201"/>
      <c r="H14" s="201"/>
      <c r="I14" s="202"/>
    </row>
    <row r="15" spans="1:9" s="82" customFormat="1" ht="20.100000000000001" customHeight="1">
      <c r="A15" s="80"/>
      <c r="B15" s="201"/>
      <c r="C15" s="201"/>
      <c r="D15" s="201"/>
      <c r="E15" s="201"/>
      <c r="F15" s="201"/>
      <c r="G15" s="201"/>
      <c r="H15" s="201"/>
      <c r="I15" s="202"/>
    </row>
    <row r="16" spans="1:9" s="82" customFormat="1" ht="20.100000000000001" customHeight="1">
      <c r="A16" s="80"/>
      <c r="B16" s="201" t="s">
        <v>14</v>
      </c>
      <c r="C16" s="201"/>
      <c r="D16" s="201"/>
      <c r="E16" s="201"/>
      <c r="F16" s="201"/>
      <c r="G16" s="201"/>
      <c r="H16" s="201"/>
      <c r="I16" s="202"/>
    </row>
    <row r="17" spans="1:9" s="82" customFormat="1" ht="20.100000000000001" customHeight="1">
      <c r="A17" s="80"/>
      <c r="B17" s="201"/>
      <c r="C17" s="201"/>
      <c r="D17" s="201"/>
      <c r="E17" s="201"/>
      <c r="F17" s="201"/>
      <c r="G17" s="201"/>
      <c r="H17" s="201"/>
      <c r="I17" s="202"/>
    </row>
    <row r="18" spans="1:9" s="82" customFormat="1" ht="20.100000000000001" customHeight="1">
      <c r="A18" s="80"/>
      <c r="B18" s="199" t="s">
        <v>94</v>
      </c>
      <c r="C18" s="199"/>
      <c r="D18" s="199"/>
      <c r="E18" s="199"/>
      <c r="F18" s="199"/>
      <c r="G18" s="199"/>
      <c r="H18" s="199"/>
      <c r="I18" s="200"/>
    </row>
    <row r="19" spans="1:9" s="82" customFormat="1" ht="20.100000000000001" customHeight="1">
      <c r="A19" s="80"/>
      <c r="B19" s="199"/>
      <c r="C19" s="199"/>
      <c r="D19" s="199"/>
      <c r="E19" s="199"/>
      <c r="F19" s="199"/>
      <c r="G19" s="199"/>
      <c r="H19" s="199"/>
      <c r="I19" s="200"/>
    </row>
    <row r="20" spans="1:9" s="82" customFormat="1" ht="20.100000000000001" customHeight="1">
      <c r="A20" s="80"/>
      <c r="B20" s="201" t="s">
        <v>86</v>
      </c>
      <c r="C20" s="201"/>
      <c r="D20" s="201"/>
      <c r="E20" s="201"/>
      <c r="F20" s="201"/>
      <c r="G20" s="201"/>
      <c r="H20" s="201"/>
      <c r="I20" s="202"/>
    </row>
    <row r="21" spans="1:9" s="82" customFormat="1" ht="20.100000000000001" customHeight="1">
      <c r="A21" s="80"/>
      <c r="B21" s="201"/>
      <c r="C21" s="201"/>
      <c r="D21" s="201"/>
      <c r="E21" s="201"/>
      <c r="F21" s="201"/>
      <c r="G21" s="201"/>
      <c r="H21" s="201"/>
      <c r="I21" s="202"/>
    </row>
    <row r="22" spans="1:9" s="82" customFormat="1" ht="20.100000000000001" customHeight="1">
      <c r="A22" s="80"/>
      <c r="B22" s="201" t="s">
        <v>87</v>
      </c>
      <c r="C22" s="201"/>
      <c r="D22" s="201"/>
      <c r="E22" s="201"/>
      <c r="F22" s="201"/>
      <c r="G22" s="201"/>
      <c r="H22" s="201"/>
      <c r="I22" s="202"/>
    </row>
    <row r="23" spans="1:9" s="82" customFormat="1" ht="20.100000000000001" customHeight="1">
      <c r="A23" s="80"/>
      <c r="B23" s="201"/>
      <c r="C23" s="201"/>
      <c r="D23" s="201"/>
      <c r="E23" s="201"/>
      <c r="F23" s="201"/>
      <c r="G23" s="201"/>
      <c r="H23" s="201"/>
      <c r="I23" s="202"/>
    </row>
    <row r="24" spans="1:9" s="82" customFormat="1" ht="12.6" customHeight="1">
      <c r="A24" s="80"/>
      <c r="B24" s="201" t="s">
        <v>88</v>
      </c>
      <c r="C24" s="201"/>
      <c r="D24" s="201"/>
      <c r="E24" s="201"/>
      <c r="F24" s="201"/>
      <c r="G24" s="201"/>
      <c r="H24" s="201"/>
      <c r="I24" s="202"/>
    </row>
    <row r="25" spans="1:9" s="82" customFormat="1" ht="12.6" customHeight="1">
      <c r="A25" s="80"/>
      <c r="B25" s="201"/>
      <c r="C25" s="201"/>
      <c r="D25" s="201"/>
      <c r="E25" s="201"/>
      <c r="F25" s="201"/>
      <c r="G25" s="201"/>
      <c r="H25" s="201"/>
      <c r="I25" s="202"/>
    </row>
    <row r="26" spans="1:9" s="82" customFormat="1" ht="12.6" customHeight="1">
      <c r="A26" s="80"/>
      <c r="B26" s="201" t="s">
        <v>89</v>
      </c>
      <c r="C26" s="201"/>
      <c r="D26" s="201"/>
      <c r="E26" s="201"/>
      <c r="F26" s="201"/>
      <c r="G26" s="201"/>
      <c r="H26" s="201"/>
      <c r="I26" s="202"/>
    </row>
    <row r="27" spans="1:9" s="82" customFormat="1" ht="12.6" customHeight="1">
      <c r="A27" s="80"/>
      <c r="B27" s="201"/>
      <c r="C27" s="201"/>
      <c r="D27" s="201"/>
      <c r="E27" s="201"/>
      <c r="F27" s="201"/>
      <c r="G27" s="201"/>
      <c r="H27" s="201"/>
      <c r="I27" s="202"/>
    </row>
    <row r="28" spans="1:9" s="82" customFormat="1" ht="20.100000000000001" customHeight="1">
      <c r="A28" s="80"/>
      <c r="B28" s="201" t="s">
        <v>15</v>
      </c>
      <c r="C28" s="201"/>
      <c r="D28" s="201"/>
      <c r="E28" s="201"/>
      <c r="F28" s="201"/>
      <c r="G28" s="201"/>
      <c r="H28" s="201"/>
      <c r="I28" s="202"/>
    </row>
    <row r="29" spans="1:9" s="82" customFormat="1" ht="20.100000000000001" customHeight="1">
      <c r="A29" s="80"/>
      <c r="B29" s="201"/>
      <c r="C29" s="201"/>
      <c r="D29" s="201"/>
      <c r="E29" s="201"/>
      <c r="F29" s="201"/>
      <c r="G29" s="201"/>
      <c r="H29" s="201"/>
      <c r="I29" s="202"/>
    </row>
    <row r="30" spans="1:9" s="83" customFormat="1" ht="19.5" customHeight="1">
      <c r="A30" s="183" t="s">
        <v>16</v>
      </c>
      <c r="B30" s="184"/>
      <c r="C30" s="184"/>
      <c r="D30" s="184"/>
      <c r="E30" s="184"/>
      <c r="F30" s="184"/>
      <c r="G30" s="184"/>
      <c r="H30" s="184"/>
      <c r="I30" s="185"/>
    </row>
    <row r="31" spans="1:9" s="82" customFormat="1" ht="20.100000000000001" customHeight="1">
      <c r="A31" s="80"/>
      <c r="B31" s="37" t="s">
        <v>17</v>
      </c>
      <c r="C31" s="37"/>
      <c r="D31" s="37"/>
      <c r="E31" s="37"/>
      <c r="F31" s="37"/>
      <c r="G31" s="37"/>
      <c r="H31" s="37"/>
      <c r="I31" s="81"/>
    </row>
    <row r="32" spans="1:9" s="82" customFormat="1" ht="20.100000000000001" customHeight="1">
      <c r="A32" s="80"/>
      <c r="B32" s="37" t="s">
        <v>18</v>
      </c>
      <c r="C32" s="37"/>
      <c r="D32" s="37"/>
      <c r="E32" s="37"/>
      <c r="F32" s="37"/>
      <c r="G32" s="37"/>
      <c r="H32" s="37"/>
      <c r="I32" s="81"/>
    </row>
    <row r="33" spans="1:9" s="82" customFormat="1" ht="20.100000000000001" customHeight="1">
      <c r="A33" s="80"/>
      <c r="B33" s="37" t="s">
        <v>95</v>
      </c>
      <c r="C33" s="37"/>
      <c r="D33" s="37"/>
      <c r="E33" s="37"/>
      <c r="F33" s="37"/>
      <c r="G33" s="37"/>
      <c r="H33" s="37"/>
      <c r="I33" s="81"/>
    </row>
    <row r="34" spans="1:9" s="82" customFormat="1" ht="20.100000000000001" customHeight="1">
      <c r="A34" s="80"/>
      <c r="B34" s="37" t="s">
        <v>90</v>
      </c>
      <c r="C34" s="37"/>
      <c r="D34" s="37"/>
      <c r="E34" s="37"/>
      <c r="F34" s="37"/>
      <c r="G34" s="37"/>
      <c r="H34" s="37"/>
      <c r="I34" s="81"/>
    </row>
    <row r="35" spans="1:9" s="82" customFormat="1" ht="20.100000000000001" customHeight="1">
      <c r="A35" s="80"/>
      <c r="B35" s="37" t="s">
        <v>96</v>
      </c>
      <c r="C35" s="37"/>
      <c r="D35" s="37"/>
      <c r="E35" s="37"/>
      <c r="F35" s="37"/>
      <c r="G35" s="37"/>
      <c r="H35" s="37"/>
      <c r="I35" s="81"/>
    </row>
    <row r="36" spans="1:9" ht="21" customHeight="1">
      <c r="A36" s="80"/>
      <c r="B36" s="37" t="s">
        <v>97</v>
      </c>
      <c r="C36" s="84"/>
      <c r="D36" s="84"/>
      <c r="E36" s="84"/>
      <c r="F36" s="84"/>
      <c r="G36" s="84"/>
      <c r="H36" s="84"/>
      <c r="I36" s="85"/>
    </row>
    <row r="37" spans="1:9" s="83" customFormat="1" ht="19.5" customHeight="1">
      <c r="A37" s="183" t="s">
        <v>19</v>
      </c>
      <c r="B37" s="184"/>
      <c r="C37" s="184"/>
      <c r="D37" s="184"/>
      <c r="E37" s="184"/>
      <c r="F37" s="184"/>
      <c r="G37" s="184"/>
      <c r="H37" s="184"/>
      <c r="I37" s="185"/>
    </row>
    <row r="38" spans="1:9" s="82" customFormat="1" ht="20.100000000000001" customHeight="1">
      <c r="A38" s="80"/>
      <c r="B38" s="37" t="s">
        <v>20</v>
      </c>
      <c r="I38" s="86"/>
    </row>
    <row r="39" spans="1:9" s="82" customFormat="1" ht="20.100000000000001" customHeight="1">
      <c r="A39" s="80"/>
      <c r="B39" s="37" t="s">
        <v>21</v>
      </c>
      <c r="I39" s="86"/>
    </row>
    <row r="40" spans="1:9" s="82" customFormat="1" ht="20.100000000000001" customHeight="1" thickBot="1">
      <c r="A40" s="87"/>
      <c r="B40" s="88" t="s">
        <v>22</v>
      </c>
      <c r="C40" s="89"/>
      <c r="D40" s="89"/>
      <c r="E40" s="89"/>
      <c r="F40" s="89"/>
      <c r="G40" s="89"/>
      <c r="H40" s="89"/>
      <c r="I40" s="90"/>
    </row>
    <row r="41" spans="1:9" ht="24.75" customHeight="1">
      <c r="A41" s="186" t="s">
        <v>23</v>
      </c>
      <c r="B41" s="186"/>
      <c r="C41" s="186"/>
      <c r="D41" s="186"/>
      <c r="E41" s="186"/>
      <c r="F41" s="186"/>
      <c r="G41" s="186"/>
      <c r="H41" s="186"/>
      <c r="I41" s="186"/>
    </row>
    <row r="42" spans="1:9">
      <c r="A42" s="186"/>
      <c r="B42" s="186"/>
      <c r="C42" s="186"/>
      <c r="D42" s="186"/>
      <c r="E42" s="186"/>
      <c r="F42" s="186"/>
      <c r="G42" s="186"/>
      <c r="H42" s="186"/>
      <c r="I42" s="186"/>
    </row>
  </sheetData>
  <mergeCells count="26">
    <mergeCell ref="A37:I37"/>
    <mergeCell ref="A41:I42"/>
    <mergeCell ref="D6:E6"/>
    <mergeCell ref="H6:I6"/>
    <mergeCell ref="A7:I7"/>
    <mergeCell ref="A8:I8"/>
    <mergeCell ref="A13:I13"/>
    <mergeCell ref="B18:I19"/>
    <mergeCell ref="B20:I21"/>
    <mergeCell ref="B14:I15"/>
    <mergeCell ref="B16:I17"/>
    <mergeCell ref="A30:I30"/>
    <mergeCell ref="B28:I29"/>
    <mergeCell ref="B22:I23"/>
    <mergeCell ref="B24:I25"/>
    <mergeCell ref="B26:I27"/>
    <mergeCell ref="A2:I2"/>
    <mergeCell ref="A3:I3"/>
    <mergeCell ref="A4:C4"/>
    <mergeCell ref="D4:E4"/>
    <mergeCell ref="F4:F6"/>
    <mergeCell ref="H4:I4"/>
    <mergeCell ref="A5:C5"/>
    <mergeCell ref="D5:E5"/>
    <mergeCell ref="H5:I5"/>
    <mergeCell ref="A6:C6"/>
  </mergeCells>
  <phoneticPr fontId="7"/>
  <printOptions horizontalCentered="1" verticalCentered="1"/>
  <pageMargins left="0.59055118110236227" right="0.59055118110236227" top="0.59055118110236227" bottom="0.39370078740157483" header="0.31496062992125984" footer="0.11811023622047245"/>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3</xdr:row>
                    <xdr:rowOff>121920</xdr:rowOff>
                  </from>
                  <to>
                    <xdr:col>7</xdr:col>
                    <xdr:colOff>0</xdr:colOff>
                    <xdr:row>3</xdr:row>
                    <xdr:rowOff>365760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4</xdr:row>
                    <xdr:rowOff>121920</xdr:rowOff>
                  </from>
                  <to>
                    <xdr:col>7</xdr:col>
                    <xdr:colOff>0</xdr:colOff>
                    <xdr:row>4</xdr:row>
                    <xdr:rowOff>365760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5</xdr:row>
                    <xdr:rowOff>121920</xdr:rowOff>
                  </from>
                  <to>
                    <xdr:col>7</xdr:col>
                    <xdr:colOff>0</xdr:colOff>
                    <xdr:row>5</xdr:row>
                    <xdr:rowOff>350520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22860</xdr:colOff>
                    <xdr:row>8</xdr:row>
                    <xdr:rowOff>68580</xdr:rowOff>
                  </from>
                  <to>
                    <xdr:col>1</xdr:col>
                    <xdr:colOff>7620</xdr:colOff>
                    <xdr:row>8</xdr:row>
                    <xdr:rowOff>213360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22860</xdr:colOff>
                    <xdr:row>9</xdr:row>
                    <xdr:rowOff>60960</xdr:rowOff>
                  </from>
                  <to>
                    <xdr:col>1</xdr:col>
                    <xdr:colOff>7620</xdr:colOff>
                    <xdr:row>9</xdr:row>
                    <xdr:rowOff>205740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22860</xdr:colOff>
                    <xdr:row>10</xdr:row>
                    <xdr:rowOff>30480</xdr:rowOff>
                  </from>
                  <to>
                    <xdr:col>1</xdr:col>
                    <xdr:colOff>7620</xdr:colOff>
                    <xdr:row>10</xdr:row>
                    <xdr:rowOff>175260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0</xdr:col>
                    <xdr:colOff>30480</xdr:colOff>
                    <xdr:row>13</xdr:row>
                    <xdr:rowOff>190500</xdr:rowOff>
                  </from>
                  <to>
                    <xdr:col>1</xdr:col>
                    <xdr:colOff>0</xdr:colOff>
                    <xdr:row>14</xdr:row>
                    <xdr:rowOff>83820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0</xdr:col>
                    <xdr:colOff>22860</xdr:colOff>
                    <xdr:row>15</xdr:row>
                    <xdr:rowOff>167640</xdr:rowOff>
                  </from>
                  <to>
                    <xdr:col>0</xdr:col>
                    <xdr:colOff>190500</xdr:colOff>
                    <xdr:row>16</xdr:row>
                    <xdr:rowOff>68580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0</xdr:col>
                    <xdr:colOff>22860</xdr:colOff>
                    <xdr:row>19</xdr:row>
                    <xdr:rowOff>175260</xdr:rowOff>
                  </from>
                  <to>
                    <xdr:col>0</xdr:col>
                    <xdr:colOff>198120</xdr:colOff>
                    <xdr:row>20</xdr:row>
                    <xdr:rowOff>76200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30480</xdr:colOff>
                    <xdr:row>30</xdr:row>
                    <xdr:rowOff>30480</xdr:rowOff>
                  </from>
                  <to>
                    <xdr:col>1</xdr:col>
                    <xdr:colOff>0</xdr:colOff>
                    <xdr:row>30</xdr:row>
                    <xdr:rowOff>182880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30480</xdr:colOff>
                    <xdr:row>31</xdr:row>
                    <xdr:rowOff>30480</xdr:rowOff>
                  </from>
                  <to>
                    <xdr:col>1</xdr:col>
                    <xdr:colOff>0</xdr:colOff>
                    <xdr:row>31</xdr:row>
                    <xdr:rowOff>182880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0</xdr:col>
                    <xdr:colOff>30480</xdr:colOff>
                    <xdr:row>32</xdr:row>
                    <xdr:rowOff>30480</xdr:rowOff>
                  </from>
                  <to>
                    <xdr:col>1</xdr:col>
                    <xdr:colOff>0</xdr:colOff>
                    <xdr:row>32</xdr:row>
                    <xdr:rowOff>182880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0</xdr:col>
                    <xdr:colOff>30480</xdr:colOff>
                    <xdr:row>34</xdr:row>
                    <xdr:rowOff>30480</xdr:rowOff>
                  </from>
                  <to>
                    <xdr:col>1</xdr:col>
                    <xdr:colOff>0</xdr:colOff>
                    <xdr:row>34</xdr:row>
                    <xdr:rowOff>182880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0</xdr:col>
                    <xdr:colOff>30480</xdr:colOff>
                    <xdr:row>37</xdr:row>
                    <xdr:rowOff>30480</xdr:rowOff>
                  </from>
                  <to>
                    <xdr:col>1</xdr:col>
                    <xdr:colOff>0</xdr:colOff>
                    <xdr:row>37</xdr:row>
                    <xdr:rowOff>182880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0</xdr:col>
                    <xdr:colOff>30480</xdr:colOff>
                    <xdr:row>38</xdr:row>
                    <xdr:rowOff>30480</xdr:rowOff>
                  </from>
                  <to>
                    <xdr:col>1</xdr:col>
                    <xdr:colOff>0</xdr:colOff>
                    <xdr:row>38</xdr:row>
                    <xdr:rowOff>182880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0</xdr:col>
                    <xdr:colOff>30480</xdr:colOff>
                    <xdr:row>39</xdr:row>
                    <xdr:rowOff>30480</xdr:rowOff>
                  </from>
                  <to>
                    <xdr:col>1</xdr:col>
                    <xdr:colOff>0</xdr:colOff>
                    <xdr:row>39</xdr:row>
                    <xdr:rowOff>182880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0</xdr:col>
                    <xdr:colOff>30480</xdr:colOff>
                    <xdr:row>35</xdr:row>
                    <xdr:rowOff>30480</xdr:rowOff>
                  </from>
                  <to>
                    <xdr:col>1</xdr:col>
                    <xdr:colOff>0</xdr:colOff>
                    <xdr:row>35</xdr:row>
                    <xdr:rowOff>182880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0</xdr:col>
                    <xdr:colOff>22860</xdr:colOff>
                    <xdr:row>17</xdr:row>
                    <xdr:rowOff>167640</xdr:rowOff>
                  </from>
                  <to>
                    <xdr:col>0</xdr:col>
                    <xdr:colOff>190500</xdr:colOff>
                    <xdr:row>18</xdr:row>
                    <xdr:rowOff>68580</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0</xdr:col>
                    <xdr:colOff>30480</xdr:colOff>
                    <xdr:row>33</xdr:row>
                    <xdr:rowOff>30480</xdr:rowOff>
                  </from>
                  <to>
                    <xdr:col>0</xdr:col>
                    <xdr:colOff>198120</xdr:colOff>
                    <xdr:row>33</xdr:row>
                    <xdr:rowOff>182880</xdr:rowOff>
                  </to>
                </anchor>
              </controlPr>
            </control>
          </mc:Choice>
        </mc:AlternateContent>
        <mc:AlternateContent xmlns:mc="http://schemas.openxmlformats.org/markup-compatibility/2006">
          <mc:Choice Requires="x14">
            <control shapeId="7195" r:id="rId23" name="Check Box 27">
              <controlPr defaultSize="0" autoFill="0" autoLine="0" autoPict="0">
                <anchor moveWithCells="1">
                  <from>
                    <xdr:col>0</xdr:col>
                    <xdr:colOff>22860</xdr:colOff>
                    <xdr:row>11</xdr:row>
                    <xdr:rowOff>30480</xdr:rowOff>
                  </from>
                  <to>
                    <xdr:col>1</xdr:col>
                    <xdr:colOff>7620</xdr:colOff>
                    <xdr:row>11</xdr:row>
                    <xdr:rowOff>175260</xdr:rowOff>
                  </to>
                </anchor>
              </controlPr>
            </control>
          </mc:Choice>
        </mc:AlternateContent>
        <mc:AlternateContent xmlns:mc="http://schemas.openxmlformats.org/markup-compatibility/2006">
          <mc:Choice Requires="x14">
            <control shapeId="7196" r:id="rId24" name="Check Box 28">
              <controlPr defaultSize="0" autoFill="0" autoLine="0" autoPict="0">
                <anchor moveWithCells="1">
                  <from>
                    <xdr:col>0</xdr:col>
                    <xdr:colOff>22860</xdr:colOff>
                    <xdr:row>27</xdr:row>
                    <xdr:rowOff>175260</xdr:rowOff>
                  </from>
                  <to>
                    <xdr:col>1</xdr:col>
                    <xdr:colOff>0</xdr:colOff>
                    <xdr:row>28</xdr:row>
                    <xdr:rowOff>83820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0</xdr:col>
                    <xdr:colOff>22860</xdr:colOff>
                    <xdr:row>21</xdr:row>
                    <xdr:rowOff>175260</xdr:rowOff>
                  </from>
                  <to>
                    <xdr:col>1</xdr:col>
                    <xdr:colOff>0</xdr:colOff>
                    <xdr:row>22</xdr:row>
                    <xdr:rowOff>76200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0</xdr:col>
                    <xdr:colOff>38100</xdr:colOff>
                    <xdr:row>23</xdr:row>
                    <xdr:rowOff>91440</xdr:rowOff>
                  </from>
                  <to>
                    <xdr:col>1</xdr:col>
                    <xdr:colOff>15240</xdr:colOff>
                    <xdr:row>24</xdr:row>
                    <xdr:rowOff>76200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0</xdr:col>
                    <xdr:colOff>38100</xdr:colOff>
                    <xdr:row>25</xdr:row>
                    <xdr:rowOff>91440</xdr:rowOff>
                  </from>
                  <to>
                    <xdr:col>1</xdr:col>
                    <xdr:colOff>15240</xdr:colOff>
                    <xdr:row>26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topLeftCell="A22" zoomScaleNormal="100" zoomScaleSheetLayoutView="100" zoomScalePageLayoutView="55" workbookViewId="0">
      <selection activeCell="E35" sqref="E35"/>
    </sheetView>
  </sheetViews>
  <sheetFormatPr defaultColWidth="9" defaultRowHeight="18"/>
  <cols>
    <col min="1" max="1" width="8.5" style="1" customWidth="1"/>
    <col min="2" max="2" width="10.19921875" style="1" customWidth="1"/>
    <col min="3" max="3" width="2.5" style="1" customWidth="1"/>
    <col min="4" max="4" width="21.19921875" style="1" customWidth="1"/>
    <col min="5" max="5" width="2.5" style="1" customWidth="1"/>
    <col min="6" max="6" width="9.69921875" style="1" customWidth="1"/>
    <col min="7" max="7" width="2.5" style="1" customWidth="1"/>
    <col min="8" max="8" width="2.19921875" style="1" customWidth="1"/>
    <col min="9" max="9" width="13.19921875" style="1" customWidth="1"/>
    <col min="10" max="10" width="18.19921875" style="1" customWidth="1"/>
    <col min="11" max="11" width="1.8984375" customWidth="1"/>
  </cols>
  <sheetData>
    <row r="1" spans="1:10">
      <c r="A1" s="206" t="s">
        <v>24</v>
      </c>
      <c r="B1" s="206"/>
      <c r="C1" s="206"/>
      <c r="D1" s="206"/>
      <c r="E1" s="206"/>
      <c r="F1" s="206"/>
      <c r="G1" s="206"/>
      <c r="H1" s="206"/>
      <c r="I1" s="206"/>
      <c r="J1" s="206"/>
    </row>
    <row r="2" spans="1:10">
      <c r="A2" s="211" t="s">
        <v>25</v>
      </c>
      <c r="B2" s="211"/>
      <c r="C2" s="211"/>
      <c r="D2" s="211"/>
      <c r="E2" s="211"/>
      <c r="F2" s="211"/>
      <c r="G2" s="211"/>
      <c r="H2" s="211"/>
      <c r="I2" s="211"/>
      <c r="J2" s="211"/>
    </row>
    <row r="3" spans="1:10" ht="18.75" customHeight="1">
      <c r="A3" s="206" t="s">
        <v>26</v>
      </c>
      <c r="B3" s="206"/>
      <c r="C3" s="206"/>
      <c r="D3" s="206"/>
      <c r="E3" s="206"/>
      <c r="F3" s="206"/>
      <c r="G3" s="206"/>
      <c r="H3" s="206"/>
      <c r="I3" s="206"/>
      <c r="J3" s="206"/>
    </row>
    <row r="4" spans="1:10" ht="17.25" customHeight="1">
      <c r="A4" s="206" t="s">
        <v>27</v>
      </c>
      <c r="B4" s="206"/>
      <c r="C4" s="206"/>
      <c r="D4" s="206"/>
      <c r="E4" s="206"/>
      <c r="F4" s="206"/>
      <c r="G4" s="206"/>
      <c r="H4" s="206"/>
      <c r="I4" s="206"/>
      <c r="J4" s="206"/>
    </row>
    <row r="5" spans="1:10">
      <c r="A5" s="206"/>
      <c r="B5" s="206"/>
      <c r="C5" s="206"/>
      <c r="D5" s="206"/>
      <c r="E5" s="206"/>
      <c r="F5" s="206"/>
      <c r="G5" s="206" t="s">
        <v>28</v>
      </c>
      <c r="H5" s="206"/>
      <c r="I5" s="206"/>
      <c r="J5" s="206"/>
    </row>
    <row r="6" spans="1:10">
      <c r="A6" s="206"/>
      <c r="B6" s="206"/>
      <c r="C6" s="206"/>
      <c r="D6" s="206"/>
      <c r="E6" s="206"/>
      <c r="F6" s="206"/>
      <c r="G6" s="206" t="s">
        <v>29</v>
      </c>
      <c r="H6" s="206"/>
      <c r="I6" s="206"/>
      <c r="J6" s="206"/>
    </row>
    <row r="7" spans="1:10">
      <c r="A7" s="206"/>
      <c r="B7" s="206"/>
      <c r="C7" s="206"/>
      <c r="D7" s="206"/>
      <c r="E7" s="206"/>
      <c r="F7" s="206"/>
      <c r="G7" s="206" t="s">
        <v>30</v>
      </c>
      <c r="H7" s="206"/>
      <c r="I7" s="206"/>
      <c r="J7" s="206"/>
    </row>
    <row r="8" spans="1:10">
      <c r="A8" s="206"/>
      <c r="B8" s="206"/>
      <c r="C8" s="206"/>
      <c r="D8" s="206"/>
      <c r="E8" s="206"/>
      <c r="F8" s="206"/>
      <c r="G8" s="206" t="s">
        <v>31</v>
      </c>
      <c r="H8" s="206"/>
      <c r="I8" s="206"/>
      <c r="J8" s="206"/>
    </row>
    <row r="9" spans="1:10" ht="30" customHeight="1" thickBot="1">
      <c r="A9" s="203" t="s">
        <v>102</v>
      </c>
      <c r="B9" s="203"/>
      <c r="C9" s="203"/>
      <c r="D9" s="203"/>
      <c r="E9" s="203"/>
      <c r="F9" s="203"/>
      <c r="G9" s="203"/>
      <c r="H9" s="203"/>
      <c r="I9" s="203"/>
      <c r="J9" s="203"/>
    </row>
    <row r="10" spans="1:10" ht="21.75" customHeight="1" thickBot="1">
      <c r="A10" s="204" t="s">
        <v>32</v>
      </c>
      <c r="B10" s="205"/>
      <c r="C10" s="207"/>
      <c r="D10" s="208"/>
      <c r="E10" s="209"/>
      <c r="F10" s="210" t="s">
        <v>33</v>
      </c>
      <c r="G10" s="208"/>
      <c r="H10" s="208"/>
      <c r="I10" s="207"/>
      <c r="J10" s="209"/>
    </row>
    <row r="11" spans="1:10" ht="10.5" customHeight="1" thickBot="1">
      <c r="A11" s="70"/>
      <c r="C11" s="5"/>
      <c r="D11" s="5"/>
      <c r="E11" s="5"/>
      <c r="F11" s="5"/>
      <c r="G11" s="5"/>
      <c r="H11" s="5"/>
      <c r="I11" s="5"/>
      <c r="J11" s="5"/>
    </row>
    <row r="12" spans="1:10" ht="19.95" customHeight="1" thickBot="1">
      <c r="A12" s="253" t="s">
        <v>34</v>
      </c>
      <c r="B12" s="254"/>
      <c r="C12" s="254"/>
      <c r="D12" s="255"/>
      <c r="E12" s="256" t="s">
        <v>35</v>
      </c>
      <c r="F12" s="257"/>
      <c r="G12" s="293" t="s">
        <v>36</v>
      </c>
      <c r="H12" s="294"/>
      <c r="I12" s="295"/>
      <c r="J12" s="6" t="s">
        <v>37</v>
      </c>
    </row>
    <row r="13" spans="1:10" ht="19.95" customHeight="1">
      <c r="A13" s="7" t="s">
        <v>38</v>
      </c>
      <c r="B13" s="250"/>
      <c r="C13" s="251"/>
      <c r="D13" s="252"/>
      <c r="E13" s="258"/>
      <c r="F13" s="252"/>
      <c r="G13" s="296"/>
      <c r="H13" s="297"/>
      <c r="I13" s="298"/>
      <c r="J13" s="155"/>
    </row>
    <row r="14" spans="1:10" ht="19.95" customHeight="1">
      <c r="A14" s="8" t="s">
        <v>39</v>
      </c>
      <c r="B14" s="264"/>
      <c r="C14" s="265"/>
      <c r="D14" s="266"/>
      <c r="E14" s="305"/>
      <c r="F14" s="266"/>
      <c r="G14" s="299"/>
      <c r="H14" s="300"/>
      <c r="I14" s="301"/>
      <c r="J14" s="156"/>
    </row>
    <row r="15" spans="1:10" ht="19.95" customHeight="1" thickBot="1">
      <c r="A15" s="9" t="s">
        <v>40</v>
      </c>
      <c r="B15" s="290"/>
      <c r="C15" s="291"/>
      <c r="D15" s="292"/>
      <c r="E15" s="306"/>
      <c r="F15" s="292"/>
      <c r="G15" s="302"/>
      <c r="H15" s="303"/>
      <c r="I15" s="304"/>
      <c r="J15" s="157"/>
    </row>
    <row r="16" spans="1:10" ht="10.5" customHeight="1" thickBot="1">
      <c r="C16" s="2"/>
      <c r="D16" s="2"/>
      <c r="E16" s="2"/>
      <c r="F16" s="2"/>
      <c r="G16" s="2"/>
      <c r="H16" s="2"/>
      <c r="I16" s="2"/>
      <c r="J16" s="2"/>
    </row>
    <row r="17" spans="1:10" ht="27.75" customHeight="1">
      <c r="A17" s="259" t="s">
        <v>41</v>
      </c>
      <c r="B17" s="260"/>
      <c r="C17" s="261"/>
      <c r="D17" s="262"/>
      <c r="E17" s="262"/>
      <c r="F17" s="262"/>
      <c r="G17" s="262"/>
      <c r="H17" s="262"/>
      <c r="I17" s="262"/>
      <c r="J17" s="263"/>
    </row>
    <row r="18" spans="1:10" ht="70.2" customHeight="1">
      <c r="A18" s="285" t="s">
        <v>139</v>
      </c>
      <c r="B18" s="286"/>
      <c r="C18" s="287"/>
      <c r="D18" s="288"/>
      <c r="E18" s="288"/>
      <c r="F18" s="288"/>
      <c r="G18" s="288"/>
      <c r="H18" s="288"/>
      <c r="I18" s="288"/>
      <c r="J18" s="289"/>
    </row>
    <row r="19" spans="1:10" ht="17.399999999999999" customHeight="1">
      <c r="A19" s="271" t="s">
        <v>101</v>
      </c>
      <c r="B19" s="272"/>
      <c r="C19" s="275"/>
      <c r="D19" s="276"/>
      <c r="E19" s="276"/>
      <c r="F19" s="276"/>
      <c r="G19" s="276"/>
      <c r="H19" s="276"/>
      <c r="I19" s="276"/>
      <c r="J19" s="277"/>
    </row>
    <row r="20" spans="1:10" ht="123" customHeight="1">
      <c r="A20" s="273"/>
      <c r="B20" s="274"/>
      <c r="C20" s="278"/>
      <c r="D20" s="236"/>
      <c r="E20" s="236"/>
      <c r="F20" s="236"/>
      <c r="G20" s="236"/>
      <c r="H20" s="236"/>
      <c r="I20" s="236"/>
      <c r="J20" s="279"/>
    </row>
    <row r="21" spans="1:10" ht="16.5" customHeight="1">
      <c r="A21" s="267" t="s">
        <v>100</v>
      </c>
      <c r="B21" s="268"/>
      <c r="C21" s="430"/>
      <c r="D21" s="430"/>
      <c r="E21" s="430"/>
      <c r="F21" s="430"/>
      <c r="G21" s="430"/>
      <c r="H21" s="430"/>
      <c r="I21" s="430"/>
      <c r="J21" s="431"/>
    </row>
    <row r="22" spans="1:10" ht="123" customHeight="1" thickBot="1">
      <c r="A22" s="269"/>
      <c r="B22" s="270"/>
      <c r="C22" s="432"/>
      <c r="D22" s="432"/>
      <c r="E22" s="432"/>
      <c r="F22" s="432"/>
      <c r="G22" s="432"/>
      <c r="H22" s="432"/>
      <c r="I22" s="432"/>
      <c r="J22" s="433"/>
    </row>
    <row r="23" spans="1:10" ht="12.6" customHeight="1" thickBot="1">
      <c r="A23" s="10"/>
      <c r="B23" s="10"/>
      <c r="C23" s="33"/>
      <c r="D23" s="33"/>
      <c r="E23" s="33"/>
      <c r="F23" s="33"/>
      <c r="G23" s="33"/>
      <c r="H23" s="33"/>
      <c r="I23" s="33"/>
      <c r="J23" s="33"/>
    </row>
    <row r="24" spans="1:10" ht="30" customHeight="1">
      <c r="A24" s="215" t="s">
        <v>98</v>
      </c>
      <c r="B24" s="216"/>
      <c r="C24" s="221" t="s">
        <v>42</v>
      </c>
      <c r="D24" s="222"/>
      <c r="E24" s="222"/>
      <c r="F24" s="223"/>
      <c r="G24" s="224" t="s">
        <v>43</v>
      </c>
      <c r="H24" s="225"/>
      <c r="I24" s="225"/>
      <c r="J24" s="226"/>
    </row>
    <row r="25" spans="1:10" ht="25.5" customHeight="1">
      <c r="A25" s="217"/>
      <c r="B25" s="218"/>
      <c r="C25" s="227" t="s">
        <v>44</v>
      </c>
      <c r="D25" s="228"/>
      <c r="E25" s="228"/>
      <c r="F25" s="228"/>
      <c r="G25" s="229" t="s">
        <v>145</v>
      </c>
      <c r="H25" s="230"/>
      <c r="I25" s="230"/>
      <c r="J25" s="231"/>
    </row>
    <row r="26" spans="1:10" ht="25.5" customHeight="1">
      <c r="A26" s="217"/>
      <c r="B26" s="218"/>
      <c r="C26" s="232" t="s">
        <v>45</v>
      </c>
      <c r="D26" s="233"/>
      <c r="E26" s="233"/>
      <c r="F26" s="234"/>
      <c r="G26" s="229" t="s">
        <v>146</v>
      </c>
      <c r="H26" s="230"/>
      <c r="I26" s="230"/>
      <c r="J26" s="231"/>
    </row>
    <row r="27" spans="1:10" ht="24" customHeight="1">
      <c r="A27" s="219"/>
      <c r="B27" s="220"/>
      <c r="C27" s="280" t="s">
        <v>46</v>
      </c>
      <c r="D27" s="281"/>
      <c r="E27" s="281"/>
      <c r="F27" s="281"/>
      <c r="G27" s="282" t="s">
        <v>47</v>
      </c>
      <c r="H27" s="283"/>
      <c r="I27" s="283"/>
      <c r="J27" s="284"/>
    </row>
    <row r="28" spans="1:10" ht="30" hidden="1" customHeight="1">
      <c r="A28" s="3"/>
      <c r="B28" s="4"/>
      <c r="C28" s="235"/>
      <c r="D28" s="236"/>
      <c r="E28" s="236"/>
      <c r="F28" s="236"/>
      <c r="G28" s="236"/>
      <c r="H28" s="236"/>
      <c r="I28" s="236"/>
      <c r="J28" s="237"/>
    </row>
    <row r="29" spans="1:10" ht="24" customHeight="1">
      <c r="A29" s="238" t="s">
        <v>99</v>
      </c>
      <c r="B29" s="239"/>
      <c r="C29" s="242" t="s">
        <v>42</v>
      </c>
      <c r="D29" s="243"/>
      <c r="E29" s="243"/>
      <c r="F29" s="244"/>
      <c r="G29" s="245" t="s">
        <v>147</v>
      </c>
      <c r="H29" s="246"/>
      <c r="I29" s="246"/>
      <c r="J29" s="247"/>
    </row>
    <row r="30" spans="1:10" ht="21.75" customHeight="1">
      <c r="A30" s="217"/>
      <c r="B30" s="218"/>
      <c r="C30" s="227" t="s">
        <v>44</v>
      </c>
      <c r="D30" s="228"/>
      <c r="E30" s="228"/>
      <c r="F30" s="228"/>
      <c r="G30" s="229" t="s">
        <v>145</v>
      </c>
      <c r="H30" s="230"/>
      <c r="I30" s="230"/>
      <c r="J30" s="231"/>
    </row>
    <row r="31" spans="1:10" ht="21.75" customHeight="1">
      <c r="A31" s="217"/>
      <c r="B31" s="218"/>
      <c r="C31" s="232" t="s">
        <v>45</v>
      </c>
      <c r="D31" s="233"/>
      <c r="E31" s="233"/>
      <c r="F31" s="234"/>
      <c r="G31" s="229" t="s">
        <v>146</v>
      </c>
      <c r="H31" s="230"/>
      <c r="I31" s="230"/>
      <c r="J31" s="231"/>
    </row>
    <row r="32" spans="1:10" ht="21.75" customHeight="1" thickBot="1">
      <c r="A32" s="240"/>
      <c r="B32" s="241"/>
      <c r="C32" s="248" t="s">
        <v>46</v>
      </c>
      <c r="D32" s="249"/>
      <c r="E32" s="249"/>
      <c r="F32" s="249"/>
      <c r="G32" s="212" t="s">
        <v>47</v>
      </c>
      <c r="H32" s="213"/>
      <c r="I32" s="213"/>
      <c r="J32" s="214"/>
    </row>
    <row r="33" ht="25.95" customHeight="1"/>
    <row r="34" ht="25.95" customHeight="1"/>
    <row r="35" ht="25.95" customHeight="1"/>
    <row r="36" ht="25.95" customHeight="1"/>
    <row r="37" ht="25.95" customHeight="1"/>
  </sheetData>
  <sheetProtection formatCells="0" formatColumns="0" formatRows="0" insertColumns="0" insertRows="0" insertHyperlinks="0" deleteColumns="0" deleteRows="0" sort="0" autoFilter="0" pivotTables="0"/>
  <mergeCells count="56">
    <mergeCell ref="B15:D15"/>
    <mergeCell ref="G12:I12"/>
    <mergeCell ref="G13:I13"/>
    <mergeCell ref="G14:I14"/>
    <mergeCell ref="G15:I15"/>
    <mergeCell ref="E14:F14"/>
    <mergeCell ref="E15:F15"/>
    <mergeCell ref="C32:F32"/>
    <mergeCell ref="B13:D13"/>
    <mergeCell ref="A12:D12"/>
    <mergeCell ref="E12:F12"/>
    <mergeCell ref="E13:F13"/>
    <mergeCell ref="A17:B17"/>
    <mergeCell ref="C17:J17"/>
    <mergeCell ref="B14:D14"/>
    <mergeCell ref="A21:B22"/>
    <mergeCell ref="C21:J22"/>
    <mergeCell ref="A19:B20"/>
    <mergeCell ref="C19:J20"/>
    <mergeCell ref="C27:F27"/>
    <mergeCell ref="G27:J27"/>
    <mergeCell ref="A18:B18"/>
    <mergeCell ref="C18:J18"/>
    <mergeCell ref="G32:J32"/>
    <mergeCell ref="A24:B27"/>
    <mergeCell ref="C24:F24"/>
    <mergeCell ref="G24:J24"/>
    <mergeCell ref="C25:F25"/>
    <mergeCell ref="G25:J25"/>
    <mergeCell ref="C26:F26"/>
    <mergeCell ref="G26:J26"/>
    <mergeCell ref="C28:J28"/>
    <mergeCell ref="A29:B32"/>
    <mergeCell ref="C29:F29"/>
    <mergeCell ref="G29:J29"/>
    <mergeCell ref="C30:F30"/>
    <mergeCell ref="G30:J30"/>
    <mergeCell ref="C31:F31"/>
    <mergeCell ref="G31:J31"/>
    <mergeCell ref="A1:J1"/>
    <mergeCell ref="A2:J2"/>
    <mergeCell ref="A3:J3"/>
    <mergeCell ref="A4:J4"/>
    <mergeCell ref="A5:F5"/>
    <mergeCell ref="G5:J5"/>
    <mergeCell ref="A9:J9"/>
    <mergeCell ref="A10:B10"/>
    <mergeCell ref="A6:F6"/>
    <mergeCell ref="G6:J6"/>
    <mergeCell ref="A7:F7"/>
    <mergeCell ref="G7:J7"/>
    <mergeCell ref="A8:F8"/>
    <mergeCell ref="G8:J8"/>
    <mergeCell ref="C10:E10"/>
    <mergeCell ref="F10:H10"/>
    <mergeCell ref="I10:J10"/>
  </mergeCells>
  <phoneticPr fontId="7"/>
  <dataValidations count="2">
    <dataValidation type="list" allowBlank="1" showInputMessage="1" showErrorMessage="1" sqref="C10:E10" xr:uid="{00000000-0002-0000-0000-000000000000}">
      <formula1>"琉球舞踊,八重山舞踊,三線等音楽,沖縄民俗芸能,組踊,沖縄芝居"</formula1>
    </dataValidation>
    <dataValidation type="list" allowBlank="1" showInputMessage="1" showErrorMessage="1" sqref="I10:J10" xr:uid="{00000000-0002-0000-0000-000003000000}">
      <formula1>"国立劇場おきなわ公演,移動かりゆし芸能公演,子ども×伝統芸能公演"</formula1>
    </dataValidation>
  </dataValidations>
  <printOptions horizontalCentered="1" verticalCentered="1"/>
  <pageMargins left="0.78740157480314965" right="0.39370078740157483" top="0.39370078740157483" bottom="0.39370078740157483" header="0.31496062992125984" footer="0.11811023622047245"/>
  <pageSetup paperSize="9" scale="87" orientation="portrait" r:id="rId1"/>
  <headerFooter scaleWithDoc="0" alignWithMargins="0">
    <oddFooter xml:space="preserve">&amp;C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3FC0-6F5F-4A22-B6A3-DD1C8B245C66}">
  <sheetPr>
    <pageSetUpPr fitToPage="1"/>
  </sheetPr>
  <dimension ref="B1:H33"/>
  <sheetViews>
    <sheetView view="pageBreakPreview" topLeftCell="A25" zoomScaleNormal="98" zoomScaleSheetLayoutView="100" zoomScalePageLayoutView="40" workbookViewId="0">
      <selection activeCell="D32" sqref="D32"/>
    </sheetView>
  </sheetViews>
  <sheetFormatPr defaultColWidth="8" defaultRowHeight="15.75" customHeight="1"/>
  <cols>
    <col min="1" max="1" width="5.19921875" style="21" customWidth="1"/>
    <col min="2" max="2" width="6" style="21" customWidth="1"/>
    <col min="3" max="3" width="19.69921875" style="21" customWidth="1"/>
    <col min="4" max="4" width="12" style="21" customWidth="1"/>
    <col min="5" max="5" width="18.69921875" style="21" customWidth="1"/>
    <col min="6" max="6" width="30" style="21" customWidth="1"/>
    <col min="7" max="7" width="23.09765625" style="21" customWidth="1"/>
    <col min="8" max="16384" width="8" style="21"/>
  </cols>
  <sheetData>
    <row r="1" spans="2:8" ht="24.75" customHeight="1" thickBot="1">
      <c r="C1" s="22" t="s">
        <v>48</v>
      </c>
    </row>
    <row r="2" spans="2:8" ht="50.25" customHeight="1" thickBot="1">
      <c r="B2" s="307" t="s">
        <v>49</v>
      </c>
      <c r="C2" s="308"/>
      <c r="D2" s="23" t="s">
        <v>50</v>
      </c>
      <c r="E2" s="23" t="s">
        <v>51</v>
      </c>
      <c r="F2" s="66" t="s">
        <v>52</v>
      </c>
      <c r="G2" s="65" t="s">
        <v>53</v>
      </c>
    </row>
    <row r="3" spans="2:8" ht="30" customHeight="1">
      <c r="B3" s="24">
        <v>1</v>
      </c>
      <c r="C3" s="25"/>
      <c r="D3" s="25"/>
      <c r="E3" s="38"/>
      <c r="F3" s="64"/>
      <c r="G3" s="58">
        <f>COUNTIFS('公演プログラム '!$D$6:$I$54,C3)</f>
        <v>0</v>
      </c>
    </row>
    <row r="4" spans="2:8" ht="30" customHeight="1">
      <c r="B4" s="26">
        <v>2</v>
      </c>
      <c r="C4" s="27"/>
      <c r="D4" s="27"/>
      <c r="E4" s="39"/>
      <c r="F4" s="41"/>
      <c r="G4" s="61">
        <f>COUNTIFS('公演プログラム '!$D$6:$I$54,C4)</f>
        <v>0</v>
      </c>
    </row>
    <row r="5" spans="2:8" ht="30" customHeight="1">
      <c r="B5" s="26">
        <v>3</v>
      </c>
      <c r="C5" s="28"/>
      <c r="D5" s="29"/>
      <c r="E5" s="39"/>
      <c r="F5" s="42"/>
      <c r="G5" s="57">
        <f>COUNTIFS('公演プログラム '!$D$6:$I$54,C5)</f>
        <v>0</v>
      </c>
    </row>
    <row r="6" spans="2:8" ht="30" customHeight="1">
      <c r="B6" s="26">
        <v>4</v>
      </c>
      <c r="C6" s="28"/>
      <c r="D6" s="29"/>
      <c r="E6" s="39"/>
      <c r="F6" s="42"/>
      <c r="G6" s="61">
        <f>COUNTIFS('公演プログラム '!$D$6:$I$54,C6)</f>
        <v>0</v>
      </c>
    </row>
    <row r="7" spans="2:8" ht="30" customHeight="1">
      <c r="B7" s="26">
        <v>5</v>
      </c>
      <c r="C7" s="28"/>
      <c r="D7" s="29"/>
      <c r="E7" s="39"/>
      <c r="F7" s="43"/>
      <c r="G7" s="59">
        <f>COUNTIFS('公演プログラム '!$D$6:$I$54,C7)</f>
        <v>0</v>
      </c>
    </row>
    <row r="8" spans="2:8" ht="30" customHeight="1">
      <c r="B8" s="26">
        <v>6</v>
      </c>
      <c r="C8" s="28"/>
      <c r="D8" s="29"/>
      <c r="E8" s="39"/>
      <c r="F8" s="46"/>
      <c r="G8" s="60">
        <f>COUNTIFS('公演プログラム '!$D$6:$I$54,C8)</f>
        <v>0</v>
      </c>
    </row>
    <row r="9" spans="2:8" ht="30" customHeight="1">
      <c r="B9" s="26">
        <v>7</v>
      </c>
      <c r="C9" s="28"/>
      <c r="D9" s="29"/>
      <c r="E9" s="39"/>
      <c r="F9" s="47"/>
      <c r="G9" s="40">
        <f>COUNTIFS('公演プログラム '!$D$6:$I$54,C9)</f>
        <v>0</v>
      </c>
    </row>
    <row r="10" spans="2:8" ht="30" customHeight="1">
      <c r="B10" s="26">
        <v>8</v>
      </c>
      <c r="C10" s="28"/>
      <c r="D10" s="29"/>
      <c r="E10" s="39"/>
      <c r="F10" s="48"/>
      <c r="G10" s="57">
        <f>COUNTIFS('公演プログラム '!$D$6:$I$54,C10)</f>
        <v>0</v>
      </c>
    </row>
    <row r="11" spans="2:8" ht="30" customHeight="1">
      <c r="B11" s="26">
        <v>9</v>
      </c>
      <c r="C11" s="28"/>
      <c r="D11" s="29"/>
      <c r="E11" s="39"/>
      <c r="F11" s="49"/>
      <c r="G11" s="61">
        <f>COUNTIFS('公演プログラム '!$D$6:$I$54,C11)</f>
        <v>0</v>
      </c>
    </row>
    <row r="12" spans="2:8" ht="30" customHeight="1">
      <c r="B12" s="26">
        <v>10</v>
      </c>
      <c r="C12" s="28"/>
      <c r="D12" s="29"/>
      <c r="E12" s="39"/>
      <c r="F12" s="46"/>
      <c r="G12" s="60">
        <f>COUNTIFS('公演プログラム '!$D$6:$I$54,C12)</f>
        <v>0</v>
      </c>
    </row>
    <row r="13" spans="2:8" ht="30" customHeight="1">
      <c r="B13" s="26">
        <v>11</v>
      </c>
      <c r="C13" s="28"/>
      <c r="D13" s="29"/>
      <c r="E13" s="39"/>
      <c r="F13" s="50"/>
      <c r="G13" s="61">
        <f>COUNTIFS('公演プログラム '!$D$6:$I$54,C13)</f>
        <v>0</v>
      </c>
    </row>
    <row r="14" spans="2:8" ht="30" customHeight="1">
      <c r="B14" s="26">
        <v>12</v>
      </c>
      <c r="C14" s="28"/>
      <c r="D14" s="29"/>
      <c r="E14" s="39"/>
      <c r="F14" s="44"/>
      <c r="G14" s="58">
        <f>COUNTIFS('公演プログラム '!$D$6:$I$54,C14)</f>
        <v>0</v>
      </c>
    </row>
    <row r="15" spans="2:8" ht="30" customHeight="1">
      <c r="B15" s="26">
        <v>13</v>
      </c>
      <c r="C15" s="28"/>
      <c r="D15" s="29"/>
      <c r="E15" s="39"/>
      <c r="F15" s="45"/>
      <c r="G15" s="61">
        <f>COUNTIFS('公演プログラム '!$D$6:$I$54,C15)</f>
        <v>0</v>
      </c>
    </row>
    <row r="16" spans="2:8" ht="30" customHeight="1">
      <c r="B16" s="26">
        <v>14</v>
      </c>
      <c r="C16" s="28"/>
      <c r="D16" s="29"/>
      <c r="E16" s="39"/>
      <c r="F16" s="45"/>
      <c r="G16" s="58">
        <f>COUNTIFS('公演プログラム '!$D$6:$I$54,C16)</f>
        <v>0</v>
      </c>
      <c r="H16" s="67"/>
    </row>
    <row r="17" spans="2:7" ht="30" customHeight="1">
      <c r="B17" s="26">
        <v>15</v>
      </c>
      <c r="C17" s="28"/>
      <c r="D17" s="29"/>
      <c r="E17" s="29"/>
      <c r="F17" s="45"/>
      <c r="G17" s="61">
        <f>COUNTIFS('公演プログラム '!$D$6:$I$54,C17)</f>
        <v>0</v>
      </c>
    </row>
    <row r="18" spans="2:7" ht="30" customHeight="1">
      <c r="B18" s="26">
        <v>16</v>
      </c>
      <c r="C18" s="28"/>
      <c r="D18" s="29"/>
      <c r="E18" s="29"/>
      <c r="F18" s="45"/>
      <c r="G18" s="58">
        <f>COUNTIFS('公演プログラム '!$D$6:$I$54,C18)</f>
        <v>0</v>
      </c>
    </row>
    <row r="19" spans="2:7" ht="30" customHeight="1">
      <c r="B19" s="26">
        <v>17</v>
      </c>
      <c r="C19" s="28"/>
      <c r="D19" s="29"/>
      <c r="E19" s="29"/>
      <c r="F19" s="45"/>
      <c r="G19" s="57">
        <f>COUNTIFS('公演プログラム '!$D$6:$I$54,C19)</f>
        <v>0</v>
      </c>
    </row>
    <row r="20" spans="2:7" ht="30" customHeight="1">
      <c r="B20" s="26">
        <v>18</v>
      </c>
      <c r="C20" s="28"/>
      <c r="D20" s="29"/>
      <c r="E20" s="29"/>
      <c r="F20" s="45"/>
      <c r="G20" s="61">
        <f>COUNTIFS('公演プログラム '!$D$6:$I$54,C20)</f>
        <v>0</v>
      </c>
    </row>
    <row r="21" spans="2:7" ht="30" customHeight="1">
      <c r="B21" s="26">
        <v>19</v>
      </c>
      <c r="C21" s="28"/>
      <c r="D21" s="29"/>
      <c r="E21" s="29"/>
      <c r="F21" s="51"/>
      <c r="G21" s="58">
        <f>COUNTIFS('公演プログラム '!$D$6:$I$54,C21)</f>
        <v>0</v>
      </c>
    </row>
    <row r="22" spans="2:7" ht="30" customHeight="1">
      <c r="B22" s="26">
        <v>20</v>
      </c>
      <c r="C22" s="28"/>
      <c r="D22" s="29"/>
      <c r="E22" s="154"/>
      <c r="F22" s="46"/>
      <c r="G22" s="60">
        <f>COUNTIFS('公演プログラム '!$D$6:$I$54,C22)</f>
        <v>0</v>
      </c>
    </row>
    <row r="23" spans="2:7" ht="30" customHeight="1">
      <c r="B23" s="26">
        <v>21</v>
      </c>
      <c r="C23" s="28"/>
      <c r="D23" s="29"/>
      <c r="E23" s="154"/>
      <c r="F23" s="52"/>
      <c r="G23" s="40">
        <f>COUNTIFS('公演プログラム '!$D$6:$I$54,C23)</f>
        <v>0</v>
      </c>
    </row>
    <row r="24" spans="2:7" ht="30" customHeight="1">
      <c r="B24" s="26">
        <v>22</v>
      </c>
      <c r="C24" s="28"/>
      <c r="D24" s="29"/>
      <c r="E24" s="154"/>
      <c r="F24" s="41"/>
      <c r="G24" s="57">
        <f>COUNTIFS('公演プログラム '!$D$6:$I$54,C24)</f>
        <v>0</v>
      </c>
    </row>
    <row r="25" spans="2:7" ht="30" customHeight="1">
      <c r="B25" s="26">
        <v>23</v>
      </c>
      <c r="C25" s="28"/>
      <c r="D25" s="29"/>
      <c r="E25" s="154"/>
      <c r="F25" s="43"/>
      <c r="G25" s="61">
        <f>COUNTIFS('公演プログラム '!$D$6:$I$54,C25)</f>
        <v>0</v>
      </c>
    </row>
    <row r="26" spans="2:7" ht="30" customHeight="1">
      <c r="B26" s="26">
        <v>24</v>
      </c>
      <c r="C26" s="28"/>
      <c r="D26" s="29"/>
      <c r="E26" s="154"/>
      <c r="F26" s="52"/>
      <c r="G26" s="61">
        <f>COUNTIFS('公演プログラム '!$D$6:$I$54,C26)</f>
        <v>0</v>
      </c>
    </row>
    <row r="27" spans="2:7" ht="30" customHeight="1">
      <c r="B27" s="26">
        <v>25</v>
      </c>
      <c r="C27" s="28"/>
      <c r="D27" s="29"/>
      <c r="E27" s="154"/>
      <c r="F27" s="53"/>
      <c r="G27" s="59">
        <f>COUNTIFS('公演プログラム '!$D$6:$I$54,C27)</f>
        <v>0</v>
      </c>
    </row>
    <row r="28" spans="2:7" ht="30" customHeight="1">
      <c r="B28" s="26">
        <v>26</v>
      </c>
      <c r="C28" s="28"/>
      <c r="D28" s="29"/>
      <c r="E28" s="154"/>
      <c r="F28" s="46"/>
      <c r="G28" s="60">
        <f>COUNTIFS('公演プログラム '!$D$6:$I$54,C28)</f>
        <v>0</v>
      </c>
    </row>
    <row r="29" spans="2:7" ht="30" customHeight="1">
      <c r="B29" s="26">
        <v>27</v>
      </c>
      <c r="C29" s="28"/>
      <c r="D29" s="29"/>
      <c r="E29" s="154"/>
      <c r="F29" s="54"/>
      <c r="G29" s="62">
        <f>COUNTIFS('公演プログラム '!$D$6:$I$54,C29)</f>
        <v>0</v>
      </c>
    </row>
    <row r="30" spans="2:7" ht="30" customHeight="1">
      <c r="B30" s="26">
        <v>28</v>
      </c>
      <c r="C30" s="28"/>
      <c r="D30" s="29"/>
      <c r="E30" s="29"/>
      <c r="F30" s="55"/>
      <c r="G30" s="40">
        <f>COUNTIFS('公演プログラム '!$D$6:$I$54,C30)</f>
        <v>0</v>
      </c>
    </row>
    <row r="31" spans="2:7" ht="30" customHeight="1">
      <c r="B31" s="26">
        <v>29</v>
      </c>
      <c r="C31" s="28"/>
      <c r="D31" s="29"/>
      <c r="E31" s="154"/>
      <c r="F31" s="46"/>
      <c r="G31" s="60">
        <f>COUNTIFS('公演プログラム '!$D$6:$I$54,C31)</f>
        <v>0</v>
      </c>
    </row>
    <row r="32" spans="2:7" ht="30" customHeight="1" thickBot="1">
      <c r="B32" s="30">
        <v>30</v>
      </c>
      <c r="C32" s="31"/>
      <c r="D32" s="31"/>
      <c r="E32" s="31"/>
      <c r="F32" s="56"/>
      <c r="G32" s="63">
        <f>COUNTIFS('公演プログラム '!$D$6:$I$54,C32)</f>
        <v>0</v>
      </c>
    </row>
    <row r="33" spans="2:7" ht="44.4" customHeight="1" thickBot="1">
      <c r="B33" s="32"/>
      <c r="C33" s="32"/>
      <c r="F33" s="68" t="s">
        <v>54</v>
      </c>
      <c r="G33" s="69" t="e">
        <f>ROUND(COUNTIFS(D3:D32,"&lt;=40")/COUNT(D3:D32),3)</f>
        <v>#DIV/0!</v>
      </c>
    </row>
  </sheetData>
  <sheetProtection formatCells="0" formatColumns="0" formatRows="0" insertColumns="0" insertRows="0" insertHyperlinks="0" deleteColumns="0" deleteRows="0" sort="0" autoFilter="0" pivotTables="0"/>
  <mergeCells count="1">
    <mergeCell ref="B2:C2"/>
  </mergeCells>
  <phoneticPr fontId="7"/>
  <pageMargins left="0.47" right="0.35" top="0.75" bottom="0.75" header="0" footer="0"/>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DCE4-87B8-403A-B31B-98AFCD09E2F1}">
  <sheetPr>
    <pageSetUpPr fitToPage="1"/>
  </sheetPr>
  <dimension ref="B1:H33"/>
  <sheetViews>
    <sheetView view="pageBreakPreview" topLeftCell="A25" zoomScaleNormal="80" zoomScaleSheetLayoutView="100" zoomScalePageLayoutView="98" workbookViewId="0">
      <selection activeCell="F38" sqref="F38"/>
    </sheetView>
  </sheetViews>
  <sheetFormatPr defaultColWidth="8" defaultRowHeight="15.75" customHeight="1"/>
  <cols>
    <col min="1" max="1" width="5.19921875" style="21" customWidth="1"/>
    <col min="2" max="2" width="6" style="21" customWidth="1"/>
    <col min="3" max="3" width="19.69921875" style="21" customWidth="1"/>
    <col min="4" max="4" width="12" style="21" customWidth="1"/>
    <col min="5" max="5" width="18.69921875" style="21" customWidth="1"/>
    <col min="6" max="6" width="30" style="21" customWidth="1"/>
    <col min="7" max="7" width="23.09765625" style="21" customWidth="1"/>
    <col min="8" max="16384" width="8" style="21"/>
  </cols>
  <sheetData>
    <row r="1" spans="2:8" ht="24.75" customHeight="1" thickBot="1">
      <c r="C1" s="22" t="s">
        <v>48</v>
      </c>
    </row>
    <row r="2" spans="2:8" ht="50.25" customHeight="1" thickBot="1">
      <c r="B2" s="307" t="s">
        <v>49</v>
      </c>
      <c r="C2" s="308"/>
      <c r="D2" s="23" t="s">
        <v>50</v>
      </c>
      <c r="E2" s="23" t="s">
        <v>51</v>
      </c>
      <c r="F2" s="66" t="s">
        <v>52</v>
      </c>
      <c r="G2" s="65" t="s">
        <v>53</v>
      </c>
    </row>
    <row r="3" spans="2:8" ht="30" customHeight="1">
      <c r="B3" s="24">
        <v>1</v>
      </c>
      <c r="C3" s="25"/>
      <c r="D3" s="25"/>
      <c r="E3" s="38"/>
      <c r="F3" s="64"/>
      <c r="G3" s="58">
        <f>COUNTIFS('公演プログラム '!$D$6:$I$54,C3)</f>
        <v>0</v>
      </c>
    </row>
    <row r="4" spans="2:8" ht="30" customHeight="1">
      <c r="B4" s="26">
        <v>2</v>
      </c>
      <c r="C4" s="27"/>
      <c r="D4" s="27"/>
      <c r="E4" s="39"/>
      <c r="F4" s="41"/>
      <c r="G4" s="61">
        <f>COUNTIFS('公演プログラム '!$D$6:$I$54,C4)</f>
        <v>0</v>
      </c>
    </row>
    <row r="5" spans="2:8" ht="30" customHeight="1">
      <c r="B5" s="26">
        <v>3</v>
      </c>
      <c r="C5" s="28"/>
      <c r="D5" s="29"/>
      <c r="E5" s="39"/>
      <c r="F5" s="42"/>
      <c r="G5" s="57">
        <f>COUNTIFS('公演プログラム '!$D$6:$I$54,C5)</f>
        <v>0</v>
      </c>
    </row>
    <row r="6" spans="2:8" ht="30" customHeight="1">
      <c r="B6" s="26">
        <v>4</v>
      </c>
      <c r="C6" s="28"/>
      <c r="D6" s="29"/>
      <c r="E6" s="39"/>
      <c r="F6" s="42"/>
      <c r="G6" s="61">
        <f>COUNTIFS('公演プログラム '!$D$6:$I$54,C6)</f>
        <v>0</v>
      </c>
    </row>
    <row r="7" spans="2:8" ht="30" customHeight="1">
      <c r="B7" s="26">
        <v>5</v>
      </c>
      <c r="C7" s="28"/>
      <c r="D7" s="29"/>
      <c r="E7" s="39"/>
      <c r="F7" s="43"/>
      <c r="G7" s="59">
        <f>COUNTIFS('公演プログラム '!$D$6:$I$54,C7)</f>
        <v>0</v>
      </c>
    </row>
    <row r="8" spans="2:8" ht="30" customHeight="1">
      <c r="B8" s="26">
        <v>6</v>
      </c>
      <c r="C8" s="28"/>
      <c r="D8" s="29"/>
      <c r="E8" s="39"/>
      <c r="F8" s="46"/>
      <c r="G8" s="60">
        <f>COUNTIFS('公演プログラム '!$D$6:$I$54,C8)</f>
        <v>0</v>
      </c>
    </row>
    <row r="9" spans="2:8" ht="30" customHeight="1">
      <c r="B9" s="26">
        <v>7</v>
      </c>
      <c r="C9" s="28"/>
      <c r="D9" s="29"/>
      <c r="E9" s="39"/>
      <c r="F9" s="47"/>
      <c r="G9" s="40">
        <f>COUNTIFS('公演プログラム '!$D$6:$I$54,C9)</f>
        <v>0</v>
      </c>
    </row>
    <row r="10" spans="2:8" ht="30" customHeight="1">
      <c r="B10" s="26">
        <v>8</v>
      </c>
      <c r="C10" s="28"/>
      <c r="D10" s="29"/>
      <c r="E10" s="39"/>
      <c r="F10" s="48"/>
      <c r="G10" s="57">
        <f>COUNTIFS('公演プログラム '!$D$6:$I$54,C10)</f>
        <v>0</v>
      </c>
    </row>
    <row r="11" spans="2:8" ht="30" customHeight="1">
      <c r="B11" s="26">
        <v>9</v>
      </c>
      <c r="C11" s="28"/>
      <c r="D11" s="29"/>
      <c r="E11" s="39"/>
      <c r="F11" s="49"/>
      <c r="G11" s="61">
        <f>COUNTIFS('公演プログラム '!$D$6:$I$54,C11)</f>
        <v>0</v>
      </c>
    </row>
    <row r="12" spans="2:8" ht="30" customHeight="1">
      <c r="B12" s="26">
        <v>10</v>
      </c>
      <c r="C12" s="28"/>
      <c r="D12" s="29"/>
      <c r="E12" s="39"/>
      <c r="F12" s="46"/>
      <c r="G12" s="60">
        <f>COUNTIFS('公演プログラム '!$D$6:$I$54,C12)</f>
        <v>0</v>
      </c>
    </row>
    <row r="13" spans="2:8" ht="30" customHeight="1">
      <c r="B13" s="26">
        <v>11</v>
      </c>
      <c r="C13" s="28"/>
      <c r="D13" s="29"/>
      <c r="E13" s="39"/>
      <c r="F13" s="50"/>
      <c r="G13" s="61">
        <f>COUNTIFS('公演プログラム '!$D$6:$I$54,C13)</f>
        <v>0</v>
      </c>
    </row>
    <row r="14" spans="2:8" ht="30" customHeight="1">
      <c r="B14" s="26">
        <v>12</v>
      </c>
      <c r="C14" s="28"/>
      <c r="D14" s="29"/>
      <c r="E14" s="39"/>
      <c r="F14" s="44"/>
      <c r="G14" s="58">
        <f>COUNTIFS('公演プログラム '!$D$6:$I$54,C14)</f>
        <v>0</v>
      </c>
    </row>
    <row r="15" spans="2:8" ht="30" customHeight="1">
      <c r="B15" s="26">
        <v>13</v>
      </c>
      <c r="C15" s="28"/>
      <c r="D15" s="29"/>
      <c r="E15" s="39"/>
      <c r="F15" s="45"/>
      <c r="G15" s="61">
        <f>COUNTIFS('公演プログラム '!$D$6:$I$54,C15)</f>
        <v>0</v>
      </c>
    </row>
    <row r="16" spans="2:8" ht="30" customHeight="1">
      <c r="B16" s="26">
        <v>14</v>
      </c>
      <c r="C16" s="28"/>
      <c r="D16" s="29"/>
      <c r="E16" s="39"/>
      <c r="F16" s="45"/>
      <c r="G16" s="58">
        <f>COUNTIFS('公演プログラム '!$D$6:$I$54,C16)</f>
        <v>0</v>
      </c>
      <c r="H16" s="67"/>
    </row>
    <row r="17" spans="2:7" ht="30" customHeight="1">
      <c r="B17" s="26">
        <v>15</v>
      </c>
      <c r="C17" s="28"/>
      <c r="D17" s="29"/>
      <c r="E17" s="29"/>
      <c r="F17" s="45"/>
      <c r="G17" s="61">
        <f>COUNTIFS('公演プログラム '!$D$6:$I$54,C17)</f>
        <v>0</v>
      </c>
    </row>
    <row r="18" spans="2:7" ht="30" customHeight="1">
      <c r="B18" s="26">
        <v>16</v>
      </c>
      <c r="C18" s="28"/>
      <c r="D18" s="29"/>
      <c r="E18" s="29"/>
      <c r="F18" s="45"/>
      <c r="G18" s="58">
        <f>COUNTIFS('公演プログラム '!$D$6:$I$54,C18)</f>
        <v>0</v>
      </c>
    </row>
    <row r="19" spans="2:7" ht="30" customHeight="1">
      <c r="B19" s="26">
        <v>17</v>
      </c>
      <c r="C19" s="28"/>
      <c r="D19" s="29"/>
      <c r="E19" s="29"/>
      <c r="F19" s="45"/>
      <c r="G19" s="57">
        <f>COUNTIFS('公演プログラム '!$D$6:$I$54,C19)</f>
        <v>0</v>
      </c>
    </row>
    <row r="20" spans="2:7" ht="30" customHeight="1">
      <c r="B20" s="26">
        <v>18</v>
      </c>
      <c r="C20" s="28"/>
      <c r="D20" s="29"/>
      <c r="E20" s="29"/>
      <c r="F20" s="45"/>
      <c r="G20" s="61">
        <f>COUNTIFS('公演プログラム '!$D$6:$I$54,C20)</f>
        <v>0</v>
      </c>
    </row>
    <row r="21" spans="2:7" ht="30" customHeight="1">
      <c r="B21" s="26">
        <v>19</v>
      </c>
      <c r="C21" s="28"/>
      <c r="D21" s="29"/>
      <c r="E21" s="29"/>
      <c r="F21" s="51"/>
      <c r="G21" s="58">
        <f>COUNTIFS('公演プログラム '!$D$6:$I$54,C21)</f>
        <v>0</v>
      </c>
    </row>
    <row r="22" spans="2:7" ht="30" customHeight="1">
      <c r="B22" s="26">
        <v>20</v>
      </c>
      <c r="C22" s="28"/>
      <c r="D22" s="29"/>
      <c r="E22" s="154"/>
      <c r="F22" s="46"/>
      <c r="G22" s="60">
        <f>COUNTIFS('公演プログラム '!$D$6:$I$54,C22)</f>
        <v>0</v>
      </c>
    </row>
    <row r="23" spans="2:7" ht="30" customHeight="1">
      <c r="B23" s="26">
        <v>21</v>
      </c>
      <c r="C23" s="28"/>
      <c r="D23" s="29"/>
      <c r="E23" s="154"/>
      <c r="F23" s="52"/>
      <c r="G23" s="40">
        <f>COUNTIFS('公演プログラム '!$D$6:$I$54,C23)</f>
        <v>0</v>
      </c>
    </row>
    <row r="24" spans="2:7" ht="30" customHeight="1">
      <c r="B24" s="26">
        <v>22</v>
      </c>
      <c r="C24" s="28"/>
      <c r="D24" s="29"/>
      <c r="E24" s="154"/>
      <c r="F24" s="41"/>
      <c r="G24" s="57">
        <f>COUNTIFS('公演プログラム '!$D$6:$I$54,C24)</f>
        <v>0</v>
      </c>
    </row>
    <row r="25" spans="2:7" ht="30" customHeight="1">
      <c r="B25" s="26">
        <v>23</v>
      </c>
      <c r="C25" s="28"/>
      <c r="D25" s="29"/>
      <c r="E25" s="154"/>
      <c r="F25" s="43"/>
      <c r="G25" s="61">
        <f>COUNTIFS('公演プログラム '!$D$6:$I$54,C25)</f>
        <v>0</v>
      </c>
    </row>
    <row r="26" spans="2:7" ht="30" customHeight="1">
      <c r="B26" s="26">
        <v>24</v>
      </c>
      <c r="C26" s="28"/>
      <c r="D26" s="29"/>
      <c r="E26" s="154"/>
      <c r="F26" s="52"/>
      <c r="G26" s="61">
        <f>COUNTIFS('公演プログラム '!$D$6:$I$54,C26)</f>
        <v>0</v>
      </c>
    </row>
    <row r="27" spans="2:7" ht="30" customHeight="1">
      <c r="B27" s="26">
        <v>25</v>
      </c>
      <c r="C27" s="28"/>
      <c r="D27" s="29"/>
      <c r="E27" s="154"/>
      <c r="F27" s="53"/>
      <c r="G27" s="59">
        <f>COUNTIFS('公演プログラム '!$D$6:$I$54,C27)</f>
        <v>0</v>
      </c>
    </row>
    <row r="28" spans="2:7" ht="30" customHeight="1">
      <c r="B28" s="26">
        <v>26</v>
      </c>
      <c r="C28" s="28"/>
      <c r="D28" s="29"/>
      <c r="E28" s="154"/>
      <c r="F28" s="46"/>
      <c r="G28" s="60">
        <f>COUNTIFS('公演プログラム '!$D$6:$I$54,C28)</f>
        <v>0</v>
      </c>
    </row>
    <row r="29" spans="2:7" ht="30" customHeight="1">
      <c r="B29" s="26">
        <v>27</v>
      </c>
      <c r="C29" s="28"/>
      <c r="D29" s="29"/>
      <c r="E29" s="154"/>
      <c r="F29" s="54"/>
      <c r="G29" s="62">
        <f>COUNTIFS('公演プログラム '!$D$6:$I$54,C29)</f>
        <v>0</v>
      </c>
    </row>
    <row r="30" spans="2:7" ht="30" customHeight="1">
      <c r="B30" s="26">
        <v>28</v>
      </c>
      <c r="C30" s="28"/>
      <c r="D30" s="29"/>
      <c r="E30" s="29"/>
      <c r="F30" s="55"/>
      <c r="G30" s="40">
        <f>COUNTIFS('公演プログラム '!$D$6:$I$54,C30)</f>
        <v>0</v>
      </c>
    </row>
    <row r="31" spans="2:7" ht="30" customHeight="1">
      <c r="B31" s="26">
        <v>29</v>
      </c>
      <c r="C31" s="28"/>
      <c r="D31" s="29"/>
      <c r="E31" s="154"/>
      <c r="F31" s="46"/>
      <c r="G31" s="60">
        <f>COUNTIFS('公演プログラム '!$D$6:$I$54,C31)</f>
        <v>0</v>
      </c>
    </row>
    <row r="32" spans="2:7" ht="30" customHeight="1" thickBot="1">
      <c r="B32" s="30">
        <v>30</v>
      </c>
      <c r="C32" s="31"/>
      <c r="D32" s="31"/>
      <c r="E32" s="31"/>
      <c r="F32" s="56"/>
      <c r="G32" s="63">
        <f>COUNTIFS('公演プログラム '!$D$6:$I$54,C32)</f>
        <v>0</v>
      </c>
    </row>
    <row r="33" spans="2:7" ht="44.4" customHeight="1" thickBot="1">
      <c r="B33" s="32"/>
      <c r="C33" s="32"/>
      <c r="F33" s="68" t="s">
        <v>140</v>
      </c>
      <c r="G33" s="69" t="e">
        <f>ROUND(COUNTIFS(D3:D32,"&lt;=18")/COUNT(D3:D32),3)</f>
        <v>#DIV/0!</v>
      </c>
    </row>
  </sheetData>
  <sheetProtection formatCells="0" formatColumns="0" formatRows="0" insertColumns="0" insertRows="0" insertHyperlinks="0" deleteColumns="0" deleteRows="0" sort="0" autoFilter="0" pivotTables="0"/>
  <mergeCells count="1">
    <mergeCell ref="B2:C2"/>
  </mergeCells>
  <phoneticPr fontId="7"/>
  <pageMargins left="0.47" right="0.35" top="0.75" bottom="0.75" header="0" footer="0"/>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C0D0-AFAB-422C-934A-8664FA469629}">
  <sheetPr>
    <pageSetUpPr fitToPage="1"/>
  </sheetPr>
  <dimension ref="B1:J67"/>
  <sheetViews>
    <sheetView view="pageBreakPreview" zoomScale="95" zoomScaleNormal="70" zoomScaleSheetLayoutView="95" zoomScalePageLayoutView="90" workbookViewId="0">
      <selection activeCell="K37" sqref="K37"/>
    </sheetView>
  </sheetViews>
  <sheetFormatPr defaultRowHeight="15.75" customHeight="1"/>
  <cols>
    <col min="2" max="2" width="6" customWidth="1"/>
    <col min="3" max="3" width="22.5" customWidth="1"/>
    <col min="4" max="9" width="9.69921875" customWidth="1"/>
    <col min="10" max="10" width="18.8984375" customWidth="1"/>
  </cols>
  <sheetData>
    <row r="1" spans="2:10" ht="18">
      <c r="B1" s="324" t="s">
        <v>55</v>
      </c>
      <c r="C1" s="325"/>
    </row>
    <row r="2" spans="2:10" ht="26.4" customHeight="1">
      <c r="B2" s="71"/>
      <c r="F2" s="333" t="s">
        <v>141</v>
      </c>
      <c r="G2" s="333"/>
      <c r="H2" s="333"/>
      <c r="I2" s="333"/>
      <c r="J2" s="139" t="s">
        <v>56</v>
      </c>
    </row>
    <row r="3" spans="2:10" ht="31.5" customHeight="1">
      <c r="B3" s="22" t="s">
        <v>57</v>
      </c>
      <c r="C3" s="22"/>
      <c r="F3" s="331"/>
      <c r="G3" s="332"/>
      <c r="H3" s="331"/>
      <c r="I3" s="332"/>
      <c r="J3" s="153" t="s">
        <v>103</v>
      </c>
    </row>
    <row r="4" spans="2:10" ht="18.600000000000001" thickBot="1"/>
    <row r="5" spans="2:10" ht="38.25" customHeight="1" thickBot="1">
      <c r="B5" s="34" t="s">
        <v>58</v>
      </c>
      <c r="C5" s="35" t="s">
        <v>59</v>
      </c>
      <c r="D5" s="326" t="s">
        <v>60</v>
      </c>
      <c r="E5" s="327"/>
      <c r="F5" s="327"/>
      <c r="G5" s="327"/>
      <c r="H5" s="327"/>
      <c r="I5" s="328"/>
      <c r="J5" s="36" t="s">
        <v>61</v>
      </c>
    </row>
    <row r="6" spans="2:10" ht="17.399999999999999" customHeight="1">
      <c r="B6" s="329">
        <v>1</v>
      </c>
      <c r="C6" s="330"/>
      <c r="D6" s="140"/>
      <c r="E6" s="140"/>
      <c r="F6" s="140"/>
      <c r="G6" s="140"/>
      <c r="H6" s="140"/>
      <c r="I6" s="140"/>
      <c r="J6" s="141"/>
    </row>
    <row r="7" spans="2:10" ht="18" customHeight="1">
      <c r="B7" s="316"/>
      <c r="C7" s="319"/>
      <c r="D7" s="142"/>
      <c r="E7" s="142"/>
      <c r="F7" s="142"/>
      <c r="G7" s="142"/>
      <c r="H7" s="142"/>
      <c r="I7" s="142"/>
      <c r="J7" s="143"/>
    </row>
    <row r="8" spans="2:10" ht="18" customHeight="1">
      <c r="B8" s="321"/>
      <c r="C8" s="322"/>
      <c r="D8" s="142"/>
      <c r="E8" s="142"/>
      <c r="F8" s="142"/>
      <c r="G8" s="142"/>
      <c r="H8" s="142"/>
      <c r="I8" s="142"/>
      <c r="J8" s="144"/>
    </row>
    <row r="9" spans="2:10" ht="17.399999999999999" customHeight="1">
      <c r="B9" s="315">
        <v>2</v>
      </c>
      <c r="C9" s="323"/>
      <c r="D9" s="142"/>
      <c r="E9" s="142"/>
      <c r="F9" s="142"/>
      <c r="G9" s="142"/>
      <c r="H9" s="142"/>
      <c r="I9" s="142"/>
      <c r="J9" s="143"/>
    </row>
    <row r="10" spans="2:10" ht="18" customHeight="1">
      <c r="B10" s="316"/>
      <c r="C10" s="319"/>
      <c r="D10" s="142"/>
      <c r="E10" s="142"/>
      <c r="F10" s="142"/>
      <c r="G10" s="142"/>
      <c r="H10" s="142"/>
      <c r="I10" s="142"/>
      <c r="J10" s="143"/>
    </row>
    <row r="11" spans="2:10" ht="18" customHeight="1">
      <c r="B11" s="321"/>
      <c r="C11" s="322"/>
      <c r="D11" s="142"/>
      <c r="E11" s="142"/>
      <c r="F11" s="142"/>
      <c r="G11" s="142"/>
      <c r="H11" s="142"/>
      <c r="I11" s="142"/>
      <c r="J11" s="143"/>
    </row>
    <row r="12" spans="2:10" ht="17.399999999999999" customHeight="1">
      <c r="B12" s="315">
        <v>3</v>
      </c>
      <c r="C12" s="323"/>
      <c r="D12" s="142"/>
      <c r="E12" s="142"/>
      <c r="F12" s="142"/>
      <c r="G12" s="142"/>
      <c r="H12" s="142"/>
      <c r="I12" s="142"/>
      <c r="J12" s="145"/>
    </row>
    <row r="13" spans="2:10" ht="18" customHeight="1">
      <c r="B13" s="316"/>
      <c r="C13" s="319"/>
      <c r="D13" s="142"/>
      <c r="E13" s="142"/>
      <c r="F13" s="142"/>
      <c r="G13" s="142"/>
      <c r="H13" s="142"/>
      <c r="I13" s="142"/>
      <c r="J13" s="143"/>
    </row>
    <row r="14" spans="2:10" ht="18" customHeight="1">
      <c r="B14" s="321"/>
      <c r="C14" s="322"/>
      <c r="D14" s="142"/>
      <c r="E14" s="142"/>
      <c r="F14" s="142"/>
      <c r="G14" s="142"/>
      <c r="H14" s="142"/>
      <c r="I14" s="142"/>
      <c r="J14" s="144"/>
    </row>
    <row r="15" spans="2:10" ht="17.399999999999999" customHeight="1">
      <c r="B15" s="315">
        <v>4</v>
      </c>
      <c r="C15" s="323"/>
      <c r="D15" s="142"/>
      <c r="E15" s="142"/>
      <c r="F15" s="142"/>
      <c r="G15" s="142"/>
      <c r="H15" s="142"/>
      <c r="I15" s="142"/>
      <c r="J15" s="143"/>
    </row>
    <row r="16" spans="2:10" ht="18" customHeight="1">
      <c r="B16" s="316"/>
      <c r="C16" s="319"/>
      <c r="D16" s="142"/>
      <c r="E16" s="142"/>
      <c r="F16" s="142"/>
      <c r="G16" s="142"/>
      <c r="H16" s="142"/>
      <c r="I16" s="142"/>
      <c r="J16" s="143"/>
    </row>
    <row r="17" spans="2:10" ht="18" customHeight="1">
      <c r="B17" s="321"/>
      <c r="C17" s="322"/>
      <c r="D17" s="142"/>
      <c r="E17" s="142"/>
      <c r="F17" s="142"/>
      <c r="G17" s="142"/>
      <c r="H17" s="142"/>
      <c r="I17" s="142"/>
      <c r="J17" s="143"/>
    </row>
    <row r="18" spans="2:10" ht="17.399999999999999" customHeight="1">
      <c r="B18" s="315">
        <v>5</v>
      </c>
      <c r="C18" s="323"/>
      <c r="D18" s="142"/>
      <c r="E18" s="142"/>
      <c r="F18" s="142"/>
      <c r="G18" s="142"/>
      <c r="H18" s="142"/>
      <c r="I18" s="142"/>
      <c r="J18" s="145"/>
    </row>
    <row r="19" spans="2:10" ht="18" customHeight="1">
      <c r="B19" s="316"/>
      <c r="C19" s="319"/>
      <c r="D19" s="142"/>
      <c r="E19" s="142"/>
      <c r="F19" s="142"/>
      <c r="G19" s="142"/>
      <c r="H19" s="142"/>
      <c r="I19" s="142"/>
      <c r="J19" s="143"/>
    </row>
    <row r="20" spans="2:10" ht="18" customHeight="1">
      <c r="B20" s="321"/>
      <c r="C20" s="322"/>
      <c r="D20" s="142"/>
      <c r="E20" s="142"/>
      <c r="F20" s="142"/>
      <c r="G20" s="142"/>
      <c r="H20" s="142"/>
      <c r="I20" s="142"/>
      <c r="J20" s="144"/>
    </row>
    <row r="21" spans="2:10" ht="17.399999999999999" customHeight="1">
      <c r="B21" s="315">
        <v>6</v>
      </c>
      <c r="C21" s="323"/>
      <c r="D21" s="142"/>
      <c r="E21" s="142"/>
      <c r="F21" s="142"/>
      <c r="G21" s="142"/>
      <c r="H21" s="142"/>
      <c r="I21" s="142"/>
      <c r="J21" s="143"/>
    </row>
    <row r="22" spans="2:10" ht="18" customHeight="1">
      <c r="B22" s="316"/>
      <c r="C22" s="319"/>
      <c r="D22" s="142"/>
      <c r="E22" s="142"/>
      <c r="F22" s="142"/>
      <c r="G22" s="142"/>
      <c r="H22" s="142"/>
      <c r="I22" s="142"/>
      <c r="J22" s="143"/>
    </row>
    <row r="23" spans="2:10" ht="18" customHeight="1">
      <c r="B23" s="321"/>
      <c r="C23" s="322"/>
      <c r="D23" s="142"/>
      <c r="E23" s="142"/>
      <c r="F23" s="142"/>
      <c r="G23" s="142"/>
      <c r="H23" s="142"/>
      <c r="I23" s="142"/>
      <c r="J23" s="143"/>
    </row>
    <row r="24" spans="2:10" ht="17.399999999999999" customHeight="1">
      <c r="B24" s="315">
        <v>7</v>
      </c>
      <c r="C24" s="323"/>
      <c r="D24" s="142"/>
      <c r="E24" s="142"/>
      <c r="F24" s="142"/>
      <c r="G24" s="142"/>
      <c r="H24" s="142"/>
      <c r="I24" s="142"/>
      <c r="J24" s="145"/>
    </row>
    <row r="25" spans="2:10" ht="18" customHeight="1">
      <c r="B25" s="316"/>
      <c r="C25" s="319"/>
      <c r="D25" s="142"/>
      <c r="E25" s="142"/>
      <c r="F25" s="142"/>
      <c r="G25" s="142"/>
      <c r="H25" s="142"/>
      <c r="I25" s="142"/>
      <c r="J25" s="143"/>
    </row>
    <row r="26" spans="2:10" ht="18" customHeight="1">
      <c r="B26" s="321"/>
      <c r="C26" s="322"/>
      <c r="D26" s="142"/>
      <c r="E26" s="142"/>
      <c r="F26" s="142"/>
      <c r="G26" s="142"/>
      <c r="H26" s="142"/>
      <c r="I26" s="142"/>
      <c r="J26" s="144"/>
    </row>
    <row r="27" spans="2:10" ht="17.399999999999999" customHeight="1">
      <c r="B27" s="315">
        <v>8</v>
      </c>
      <c r="C27" s="323"/>
      <c r="D27" s="142"/>
      <c r="E27" s="142"/>
      <c r="F27" s="142"/>
      <c r="G27" s="142"/>
      <c r="H27" s="142"/>
      <c r="I27" s="142"/>
      <c r="J27" s="143"/>
    </row>
    <row r="28" spans="2:10" ht="18" customHeight="1">
      <c r="B28" s="316"/>
      <c r="C28" s="319"/>
      <c r="D28" s="142"/>
      <c r="E28" s="142"/>
      <c r="F28" s="142"/>
      <c r="G28" s="142"/>
      <c r="H28" s="142"/>
      <c r="I28" s="142"/>
      <c r="J28" s="143"/>
    </row>
    <row r="29" spans="2:10" ht="18" customHeight="1">
      <c r="B29" s="321"/>
      <c r="C29" s="322"/>
      <c r="D29" s="142"/>
      <c r="E29" s="142"/>
      <c r="F29" s="142"/>
      <c r="G29" s="142"/>
      <c r="H29" s="142"/>
      <c r="I29" s="142"/>
      <c r="J29" s="143"/>
    </row>
    <row r="30" spans="2:10" ht="17.399999999999999" customHeight="1">
      <c r="B30" s="315">
        <v>9</v>
      </c>
      <c r="C30" s="323"/>
      <c r="D30" s="142"/>
      <c r="E30" s="142"/>
      <c r="F30" s="142"/>
      <c r="G30" s="142"/>
      <c r="H30" s="142"/>
      <c r="I30" s="142"/>
      <c r="J30" s="145"/>
    </row>
    <row r="31" spans="2:10" ht="18" customHeight="1">
      <c r="B31" s="316"/>
      <c r="C31" s="319"/>
      <c r="D31" s="142"/>
      <c r="E31" s="142"/>
      <c r="F31" s="142"/>
      <c r="G31" s="142"/>
      <c r="H31" s="142"/>
      <c r="I31" s="142"/>
      <c r="J31" s="143"/>
    </row>
    <row r="32" spans="2:10" ht="18" customHeight="1">
      <c r="B32" s="321"/>
      <c r="C32" s="322"/>
      <c r="D32" s="142"/>
      <c r="E32" s="142"/>
      <c r="F32" s="142"/>
      <c r="G32" s="142"/>
      <c r="H32" s="142"/>
      <c r="I32" s="142"/>
      <c r="J32" s="144"/>
    </row>
    <row r="33" spans="2:10" ht="17.399999999999999" customHeight="1">
      <c r="B33" s="315">
        <v>10</v>
      </c>
      <c r="C33" s="323"/>
      <c r="D33" s="142"/>
      <c r="E33" s="142"/>
      <c r="F33" s="142"/>
      <c r="G33" s="142"/>
      <c r="H33" s="142"/>
      <c r="I33" s="142"/>
      <c r="J33" s="143"/>
    </row>
    <row r="34" spans="2:10" ht="18" customHeight="1">
      <c r="B34" s="316"/>
      <c r="C34" s="319"/>
      <c r="D34" s="142"/>
      <c r="E34" s="142"/>
      <c r="F34" s="142"/>
      <c r="G34" s="142"/>
      <c r="H34" s="142"/>
      <c r="I34" s="142"/>
      <c r="J34" s="143"/>
    </row>
    <row r="35" spans="2:10" ht="18" customHeight="1">
      <c r="B35" s="321"/>
      <c r="C35" s="322"/>
      <c r="D35" s="142"/>
      <c r="E35" s="142"/>
      <c r="F35" s="142"/>
      <c r="G35" s="142"/>
      <c r="H35" s="142"/>
      <c r="I35" s="142"/>
      <c r="J35" s="143"/>
    </row>
    <row r="36" spans="2:10" ht="17.399999999999999" customHeight="1">
      <c r="B36" s="315">
        <v>11</v>
      </c>
      <c r="C36" s="318"/>
      <c r="D36" s="142"/>
      <c r="E36" s="142"/>
      <c r="F36" s="142"/>
      <c r="G36" s="142"/>
      <c r="H36" s="142"/>
      <c r="I36" s="142"/>
      <c r="J36" s="145"/>
    </row>
    <row r="37" spans="2:10" ht="18" customHeight="1">
      <c r="B37" s="316"/>
      <c r="C37" s="319"/>
      <c r="D37" s="142"/>
      <c r="E37" s="142"/>
      <c r="F37" s="142"/>
      <c r="G37" s="142"/>
      <c r="H37" s="142"/>
      <c r="I37" s="142"/>
      <c r="J37" s="143"/>
    </row>
    <row r="38" spans="2:10" ht="18" customHeight="1">
      <c r="B38" s="321"/>
      <c r="C38" s="322"/>
      <c r="D38" s="142"/>
      <c r="E38" s="142"/>
      <c r="F38" s="142"/>
      <c r="G38" s="142"/>
      <c r="H38" s="142"/>
      <c r="I38" s="142"/>
      <c r="J38" s="144"/>
    </row>
    <row r="39" spans="2:10" ht="17.399999999999999" customHeight="1">
      <c r="B39" s="315">
        <v>12</v>
      </c>
      <c r="C39" s="318"/>
      <c r="D39" s="142"/>
      <c r="E39" s="142"/>
      <c r="F39" s="142"/>
      <c r="G39" s="142"/>
      <c r="H39" s="142"/>
      <c r="I39" s="142"/>
      <c r="J39" s="143"/>
    </row>
    <row r="40" spans="2:10" ht="18" customHeight="1">
      <c r="B40" s="316"/>
      <c r="C40" s="319"/>
      <c r="D40" s="142"/>
      <c r="E40" s="142"/>
      <c r="F40" s="142"/>
      <c r="G40" s="142"/>
      <c r="H40" s="142"/>
      <c r="I40" s="142"/>
      <c r="J40" s="143"/>
    </row>
    <row r="41" spans="2:10" ht="18" customHeight="1">
      <c r="B41" s="321"/>
      <c r="C41" s="322"/>
      <c r="D41" s="142"/>
      <c r="E41" s="142"/>
      <c r="F41" s="142"/>
      <c r="G41" s="142"/>
      <c r="H41" s="142"/>
      <c r="I41" s="142"/>
      <c r="J41" s="143"/>
    </row>
    <row r="42" spans="2:10" ht="17.399999999999999" customHeight="1">
      <c r="B42" s="315">
        <v>13</v>
      </c>
      <c r="C42" s="318"/>
      <c r="D42" s="142"/>
      <c r="E42" s="142"/>
      <c r="F42" s="142"/>
      <c r="G42" s="142"/>
      <c r="H42" s="142"/>
      <c r="I42" s="142"/>
      <c r="J42" s="145"/>
    </row>
    <row r="43" spans="2:10" ht="18" customHeight="1">
      <c r="B43" s="316"/>
      <c r="C43" s="319"/>
      <c r="D43" s="142"/>
      <c r="E43" s="142"/>
      <c r="F43" s="142"/>
      <c r="G43" s="142"/>
      <c r="H43" s="142"/>
      <c r="I43" s="142"/>
      <c r="J43" s="143"/>
    </row>
    <row r="44" spans="2:10" ht="18" customHeight="1">
      <c r="B44" s="321"/>
      <c r="C44" s="322"/>
      <c r="D44" s="142"/>
      <c r="E44" s="142"/>
      <c r="F44" s="142"/>
      <c r="G44" s="142"/>
      <c r="H44" s="142"/>
      <c r="I44" s="142"/>
      <c r="J44" s="144"/>
    </row>
    <row r="45" spans="2:10" ht="17.399999999999999" customHeight="1">
      <c r="B45" s="315">
        <v>14</v>
      </c>
      <c r="C45" s="318"/>
      <c r="D45" s="142"/>
      <c r="E45" s="142"/>
      <c r="F45" s="142"/>
      <c r="G45" s="142"/>
      <c r="H45" s="142"/>
      <c r="I45" s="142"/>
      <c r="J45" s="143"/>
    </row>
    <row r="46" spans="2:10" ht="18" customHeight="1">
      <c r="B46" s="316"/>
      <c r="C46" s="319"/>
      <c r="D46" s="142"/>
      <c r="E46" s="142"/>
      <c r="F46" s="142"/>
      <c r="G46" s="142"/>
      <c r="H46" s="142"/>
      <c r="I46" s="142"/>
      <c r="J46" s="143"/>
    </row>
    <row r="47" spans="2:10" ht="18" customHeight="1">
      <c r="B47" s="321"/>
      <c r="C47" s="322"/>
      <c r="D47" s="142"/>
      <c r="E47" s="142"/>
      <c r="F47" s="142"/>
      <c r="G47" s="142"/>
      <c r="H47" s="142"/>
      <c r="I47" s="142"/>
      <c r="J47" s="143"/>
    </row>
    <row r="48" spans="2:10" ht="17.399999999999999" customHeight="1">
      <c r="B48" s="315">
        <v>15</v>
      </c>
      <c r="C48" s="318"/>
      <c r="D48" s="142"/>
      <c r="E48" s="142"/>
      <c r="F48" s="142"/>
      <c r="G48" s="142"/>
      <c r="H48" s="142"/>
      <c r="I48" s="142"/>
      <c r="J48" s="145"/>
    </row>
    <row r="49" spans="2:10" ht="18" customHeight="1">
      <c r="B49" s="316"/>
      <c r="C49" s="319"/>
      <c r="D49" s="142"/>
      <c r="E49" s="142"/>
      <c r="F49" s="142"/>
      <c r="G49" s="142"/>
      <c r="H49" s="142"/>
      <c r="I49" s="142"/>
      <c r="J49" s="143"/>
    </row>
    <row r="50" spans="2:10" ht="18" customHeight="1" thickBot="1">
      <c r="B50" s="317"/>
      <c r="C50" s="320"/>
      <c r="D50" s="146"/>
      <c r="E50" s="146"/>
      <c r="F50" s="146"/>
      <c r="G50" s="146"/>
      <c r="H50" s="146"/>
      <c r="I50" s="146"/>
      <c r="J50" s="143"/>
    </row>
    <row r="51" spans="2:10" ht="18" customHeight="1" thickBot="1">
      <c r="B51" s="147"/>
      <c r="C51" s="147"/>
      <c r="D51" s="148"/>
      <c r="E51" s="148"/>
      <c r="F51" s="148"/>
      <c r="G51" s="148"/>
      <c r="H51" s="148"/>
      <c r="I51" s="148"/>
      <c r="J51" s="149"/>
    </row>
    <row r="52" spans="2:10" ht="17.399999999999999" customHeight="1">
      <c r="B52" s="309" t="s">
        <v>62</v>
      </c>
      <c r="C52" s="310"/>
      <c r="D52" s="150"/>
      <c r="E52" s="150"/>
      <c r="F52" s="150"/>
      <c r="G52" s="150"/>
      <c r="H52" s="150"/>
      <c r="I52" s="150"/>
      <c r="J52" s="143"/>
    </row>
    <row r="53" spans="2:10" ht="18" customHeight="1">
      <c r="B53" s="311"/>
      <c r="C53" s="312"/>
      <c r="D53" s="142"/>
      <c r="E53" s="142"/>
      <c r="F53" s="142"/>
      <c r="G53" s="142"/>
      <c r="H53" s="142"/>
      <c r="I53" s="142"/>
      <c r="J53" s="143"/>
    </row>
    <row r="54" spans="2:10" ht="18" customHeight="1" thickBot="1">
      <c r="B54" s="313"/>
      <c r="C54" s="314"/>
      <c r="D54" s="151"/>
      <c r="E54" s="151"/>
      <c r="F54" s="151"/>
      <c r="G54" s="151"/>
      <c r="H54" s="151"/>
      <c r="I54" s="151"/>
      <c r="J54" s="152"/>
    </row>
    <row r="55" spans="2:10" ht="18"/>
    <row r="56" spans="2:10" ht="18"/>
    <row r="57" spans="2:10" ht="18"/>
    <row r="58" spans="2:10" ht="18"/>
    <row r="59" spans="2:10" ht="18"/>
    <row r="60" spans="2:10" ht="18"/>
    <row r="61" spans="2:10" ht="18"/>
    <row r="62" spans="2:10" ht="18"/>
    <row r="63" spans="2:10" ht="18"/>
    <row r="64" spans="2:10" ht="18"/>
    <row r="65" ht="18"/>
    <row r="66" ht="18"/>
    <row r="67" ht="18"/>
  </sheetData>
  <mergeCells count="36">
    <mergeCell ref="B1:C1"/>
    <mergeCell ref="D5:I5"/>
    <mergeCell ref="B6:B8"/>
    <mergeCell ref="C6:C8"/>
    <mergeCell ref="B9:B11"/>
    <mergeCell ref="C9:C11"/>
    <mergeCell ref="F3:G3"/>
    <mergeCell ref="H3:I3"/>
    <mergeCell ref="F2:I2"/>
    <mergeCell ref="B12:B14"/>
    <mergeCell ref="C12:C14"/>
    <mergeCell ref="B15:B17"/>
    <mergeCell ref="C15:C17"/>
    <mergeCell ref="B18:B20"/>
    <mergeCell ref="C18:C20"/>
    <mergeCell ref="B21:B23"/>
    <mergeCell ref="C21:C23"/>
    <mergeCell ref="B24:B26"/>
    <mergeCell ref="C24:C26"/>
    <mergeCell ref="B27:B29"/>
    <mergeCell ref="C27:C29"/>
    <mergeCell ref="B30:B32"/>
    <mergeCell ref="C30:C32"/>
    <mergeCell ref="B33:B35"/>
    <mergeCell ref="C33:C35"/>
    <mergeCell ref="B36:B38"/>
    <mergeCell ref="C36:C38"/>
    <mergeCell ref="B52:C54"/>
    <mergeCell ref="B48:B50"/>
    <mergeCell ref="C48:C50"/>
    <mergeCell ref="B39:B41"/>
    <mergeCell ref="C39:C41"/>
    <mergeCell ref="B42:B44"/>
    <mergeCell ref="C42:C44"/>
    <mergeCell ref="B45:B47"/>
    <mergeCell ref="C45:C47"/>
  </mergeCells>
  <phoneticPr fontId="7"/>
  <pageMargins left="0.25" right="0.25" top="0.75" bottom="0.75" header="0.3" footer="0.3"/>
  <pageSetup paperSize="9" scale="7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386138-E830-4B73-AAAF-001182A80577}">
          <x14:formula1>
            <xm:f>【国立・移動区分用】出演者プロフィール!$C$3:$C$32</xm:f>
          </x14:formula1>
          <xm:sqref>D6:I54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FFB6-C170-48E3-B156-497799F4F2D6}">
  <sheetPr>
    <pageSetUpPr fitToPage="1"/>
  </sheetPr>
  <dimension ref="A2:M122"/>
  <sheetViews>
    <sheetView view="pageBreakPreview" topLeftCell="A10" zoomScaleNormal="100" zoomScaleSheetLayoutView="100" workbookViewId="0">
      <selection activeCell="M53" sqref="M53"/>
    </sheetView>
  </sheetViews>
  <sheetFormatPr defaultColWidth="8.796875" defaultRowHeight="18"/>
  <cols>
    <col min="1" max="1" width="2.3984375" style="93" customWidth="1"/>
    <col min="2" max="2" width="10.69921875" style="93" customWidth="1"/>
    <col min="3" max="3" width="18.69921875" style="93" customWidth="1"/>
    <col min="4" max="4" width="10.69921875" style="93" customWidth="1"/>
    <col min="5" max="5" width="4.19921875" style="93" customWidth="1"/>
    <col min="6" max="6" width="10.69921875" style="93" customWidth="1"/>
    <col min="7" max="7" width="2.3984375" style="93" customWidth="1"/>
    <col min="8" max="8" width="10.69921875" style="93" customWidth="1"/>
    <col min="9" max="9" width="18.69921875" style="93" customWidth="1"/>
    <col min="10" max="10" width="10.69921875" style="93" customWidth="1"/>
    <col min="11" max="11" width="4.19921875" style="93" customWidth="1"/>
    <col min="12" max="12" width="10.69921875" style="93" customWidth="1"/>
    <col min="13" max="13" width="9.69921875" style="93" customWidth="1"/>
    <col min="14" max="16384" width="8.796875" style="93"/>
  </cols>
  <sheetData>
    <row r="2" spans="1:12" ht="21" customHeight="1">
      <c r="A2" s="396" t="s">
        <v>138</v>
      </c>
      <c r="B2" s="396"/>
      <c r="C2" s="396"/>
      <c r="D2" s="91"/>
      <c r="E2" s="91"/>
      <c r="F2" s="92"/>
      <c r="G2" s="92"/>
      <c r="H2" s="92"/>
      <c r="I2" s="397"/>
      <c r="J2" s="397"/>
      <c r="K2" s="397"/>
      <c r="L2" s="397"/>
    </row>
    <row r="3" spans="1:12" ht="27" customHeight="1">
      <c r="A3" s="398" t="s">
        <v>142</v>
      </c>
      <c r="B3" s="398"/>
      <c r="C3" s="398"/>
      <c r="D3" s="398"/>
      <c r="E3" s="398"/>
      <c r="F3" s="398"/>
      <c r="G3" s="398"/>
      <c r="H3" s="398"/>
      <c r="I3" s="398"/>
      <c r="J3" s="398"/>
      <c r="K3" s="398"/>
      <c r="L3" s="398"/>
    </row>
    <row r="4" spans="1:12" ht="19.8">
      <c r="A4" s="92"/>
      <c r="B4" s="92"/>
      <c r="C4" s="92"/>
      <c r="D4" s="92"/>
      <c r="E4" s="92"/>
      <c r="F4" s="92"/>
      <c r="G4" s="92"/>
      <c r="H4" s="92"/>
      <c r="I4" s="92"/>
      <c r="J4" s="92"/>
      <c r="K4" s="92"/>
      <c r="L4" s="94" t="s">
        <v>63</v>
      </c>
    </row>
    <row r="5" spans="1:12" ht="19.8">
      <c r="A5" s="395" t="s">
        <v>64</v>
      </c>
      <c r="B5" s="395"/>
      <c r="C5" s="395"/>
      <c r="D5" s="399"/>
      <c r="E5" s="399"/>
      <c r="F5" s="399"/>
      <c r="G5" s="394" t="s">
        <v>65</v>
      </c>
      <c r="H5" s="395"/>
      <c r="I5" s="395"/>
      <c r="J5" s="395"/>
      <c r="K5" s="395"/>
      <c r="L5" s="395"/>
    </row>
    <row r="6" spans="1:12" ht="19.8">
      <c r="A6" s="393" t="s">
        <v>66</v>
      </c>
      <c r="B6" s="393"/>
      <c r="C6" s="95" t="s">
        <v>67</v>
      </c>
      <c r="D6" s="95" t="s">
        <v>68</v>
      </c>
      <c r="E6" s="96" t="s">
        <v>69</v>
      </c>
      <c r="F6" s="96" t="s">
        <v>70</v>
      </c>
      <c r="G6" s="394" t="s">
        <v>66</v>
      </c>
      <c r="H6" s="395"/>
      <c r="I6" s="95" t="s">
        <v>67</v>
      </c>
      <c r="J6" s="95" t="s">
        <v>68</v>
      </c>
      <c r="K6" s="95" t="s">
        <v>69</v>
      </c>
      <c r="L6" s="95" t="s">
        <v>70</v>
      </c>
    </row>
    <row r="7" spans="1:12" ht="14.25" customHeight="1">
      <c r="A7" s="371" t="s">
        <v>71</v>
      </c>
      <c r="B7" s="97"/>
      <c r="C7" s="98"/>
      <c r="D7" s="99"/>
      <c r="E7" s="100"/>
      <c r="F7" s="101">
        <f>D7*E7</f>
        <v>0</v>
      </c>
      <c r="G7" s="374" t="s">
        <v>105</v>
      </c>
      <c r="H7" s="102"/>
      <c r="I7" s="102"/>
      <c r="J7" s="103"/>
      <c r="K7" s="104"/>
      <c r="L7" s="105">
        <f>J7*K7</f>
        <v>0</v>
      </c>
    </row>
    <row r="8" spans="1:12" ht="14.25" customHeight="1">
      <c r="A8" s="372"/>
      <c r="B8" s="106"/>
      <c r="C8" s="107"/>
      <c r="D8" s="108"/>
      <c r="E8" s="109"/>
      <c r="F8" s="110">
        <f>D8*E8</f>
        <v>0</v>
      </c>
      <c r="G8" s="375"/>
      <c r="H8" s="111"/>
      <c r="I8" s="111"/>
      <c r="J8" s="103"/>
      <c r="K8" s="112"/>
      <c r="L8" s="99">
        <f>J8*K8</f>
        <v>0</v>
      </c>
    </row>
    <row r="9" spans="1:12" ht="14.25" customHeight="1">
      <c r="A9" s="372"/>
      <c r="B9" s="106"/>
      <c r="C9" s="107"/>
      <c r="D9" s="108"/>
      <c r="E9" s="109"/>
      <c r="F9" s="110">
        <f t="shared" ref="F9:F37" si="0">D9*E9</f>
        <v>0</v>
      </c>
      <c r="G9" s="375"/>
      <c r="H9" s="111"/>
      <c r="I9" s="111"/>
      <c r="J9" s="103"/>
      <c r="K9" s="112"/>
      <c r="L9" s="99">
        <f t="shared" ref="L9:L43" si="1">J9*K9</f>
        <v>0</v>
      </c>
    </row>
    <row r="10" spans="1:12" ht="14.25" customHeight="1">
      <c r="A10" s="372"/>
      <c r="B10" s="106"/>
      <c r="C10" s="107"/>
      <c r="D10" s="108"/>
      <c r="E10" s="109"/>
      <c r="F10" s="110">
        <f t="shared" si="0"/>
        <v>0</v>
      </c>
      <c r="G10" s="375"/>
      <c r="H10" s="111"/>
      <c r="I10" s="111"/>
      <c r="J10" s="103"/>
      <c r="K10" s="112"/>
      <c r="L10" s="99">
        <f t="shared" si="1"/>
        <v>0</v>
      </c>
    </row>
    <row r="11" spans="1:12" ht="14.25" customHeight="1">
      <c r="A11" s="372"/>
      <c r="B11" s="106"/>
      <c r="C11" s="107"/>
      <c r="D11" s="108"/>
      <c r="E11" s="109"/>
      <c r="F11" s="110">
        <f t="shared" si="0"/>
        <v>0</v>
      </c>
      <c r="G11" s="375"/>
      <c r="H11" s="111"/>
      <c r="I11" s="111"/>
      <c r="J11" s="103"/>
      <c r="K11" s="112"/>
      <c r="L11" s="99">
        <f t="shared" si="1"/>
        <v>0</v>
      </c>
    </row>
    <row r="12" spans="1:12" ht="14.25" customHeight="1">
      <c r="A12" s="372"/>
      <c r="B12" s="106"/>
      <c r="C12" s="107"/>
      <c r="D12" s="108"/>
      <c r="E12" s="109"/>
      <c r="F12" s="110">
        <f t="shared" si="0"/>
        <v>0</v>
      </c>
      <c r="G12" s="375"/>
      <c r="H12" s="111"/>
      <c r="I12" s="111"/>
      <c r="J12" s="103"/>
      <c r="K12" s="112"/>
      <c r="L12" s="99">
        <f t="shared" si="1"/>
        <v>0</v>
      </c>
    </row>
    <row r="13" spans="1:12" ht="19.8">
      <c r="A13" s="372"/>
      <c r="B13" s="106"/>
      <c r="C13" s="107"/>
      <c r="D13" s="108"/>
      <c r="E13" s="109"/>
      <c r="F13" s="110">
        <f t="shared" si="0"/>
        <v>0</v>
      </c>
      <c r="G13" s="375"/>
      <c r="H13" s="111"/>
      <c r="I13" s="111"/>
      <c r="J13" s="103"/>
      <c r="K13" s="112"/>
      <c r="L13" s="99">
        <f t="shared" si="1"/>
        <v>0</v>
      </c>
    </row>
    <row r="14" spans="1:12" ht="19.8">
      <c r="A14" s="372"/>
      <c r="B14" s="106"/>
      <c r="C14" s="107"/>
      <c r="D14" s="108"/>
      <c r="E14" s="109"/>
      <c r="F14" s="110">
        <f t="shared" si="0"/>
        <v>0</v>
      </c>
      <c r="G14" s="375"/>
      <c r="H14" s="111"/>
      <c r="I14" s="111"/>
      <c r="J14" s="103"/>
      <c r="K14" s="112"/>
      <c r="L14" s="99">
        <f t="shared" si="1"/>
        <v>0</v>
      </c>
    </row>
    <row r="15" spans="1:12" ht="19.8">
      <c r="A15" s="372"/>
      <c r="B15" s="106"/>
      <c r="C15" s="107"/>
      <c r="D15" s="108"/>
      <c r="E15" s="109"/>
      <c r="F15" s="110">
        <f t="shared" si="0"/>
        <v>0</v>
      </c>
      <c r="G15" s="375"/>
      <c r="H15" s="111"/>
      <c r="I15" s="111"/>
      <c r="J15" s="103"/>
      <c r="K15" s="112"/>
      <c r="L15" s="99">
        <f t="shared" si="1"/>
        <v>0</v>
      </c>
    </row>
    <row r="16" spans="1:12" ht="19.8">
      <c r="A16" s="372"/>
      <c r="B16" s="106"/>
      <c r="C16" s="107"/>
      <c r="D16" s="108"/>
      <c r="E16" s="109"/>
      <c r="F16" s="110">
        <f t="shared" si="0"/>
        <v>0</v>
      </c>
      <c r="G16" s="375"/>
      <c r="H16" s="111"/>
      <c r="I16" s="111"/>
      <c r="J16" s="103"/>
      <c r="K16" s="112"/>
      <c r="L16" s="99">
        <f t="shared" si="1"/>
        <v>0</v>
      </c>
    </row>
    <row r="17" spans="1:12" ht="19.8">
      <c r="A17" s="372"/>
      <c r="B17" s="106"/>
      <c r="C17" s="107"/>
      <c r="D17" s="108"/>
      <c r="E17" s="109"/>
      <c r="F17" s="110">
        <f t="shared" si="0"/>
        <v>0</v>
      </c>
      <c r="G17" s="375"/>
      <c r="H17" s="111"/>
      <c r="I17" s="111"/>
      <c r="J17" s="103"/>
      <c r="K17" s="112"/>
      <c r="L17" s="99">
        <f t="shared" si="1"/>
        <v>0</v>
      </c>
    </row>
    <row r="18" spans="1:12" ht="19.8">
      <c r="A18" s="372"/>
      <c r="B18" s="106"/>
      <c r="C18" s="107"/>
      <c r="D18" s="108"/>
      <c r="E18" s="109"/>
      <c r="F18" s="110">
        <f t="shared" si="0"/>
        <v>0</v>
      </c>
      <c r="G18" s="375"/>
      <c r="H18" s="111"/>
      <c r="I18" s="111"/>
      <c r="J18" s="103"/>
      <c r="K18" s="112"/>
      <c r="L18" s="99">
        <f t="shared" si="1"/>
        <v>0</v>
      </c>
    </row>
    <row r="19" spans="1:12" ht="19.8">
      <c r="A19" s="372"/>
      <c r="B19" s="106"/>
      <c r="C19" s="107"/>
      <c r="D19" s="108"/>
      <c r="E19" s="109"/>
      <c r="F19" s="110">
        <f t="shared" si="0"/>
        <v>0</v>
      </c>
      <c r="G19" s="375"/>
      <c r="H19" s="111"/>
      <c r="I19" s="111"/>
      <c r="J19" s="103"/>
      <c r="K19" s="112"/>
      <c r="L19" s="99">
        <f t="shared" si="1"/>
        <v>0</v>
      </c>
    </row>
    <row r="20" spans="1:12" ht="19.8">
      <c r="A20" s="372"/>
      <c r="B20" s="106"/>
      <c r="C20" s="107"/>
      <c r="D20" s="108"/>
      <c r="E20" s="109"/>
      <c r="F20" s="110">
        <f t="shared" si="0"/>
        <v>0</v>
      </c>
      <c r="G20" s="375"/>
      <c r="H20" s="111"/>
      <c r="I20" s="111"/>
      <c r="J20" s="103"/>
      <c r="K20" s="112"/>
      <c r="L20" s="99">
        <f t="shared" si="1"/>
        <v>0</v>
      </c>
    </row>
    <row r="21" spans="1:12" ht="19.8">
      <c r="A21" s="372"/>
      <c r="B21" s="106"/>
      <c r="C21" s="107"/>
      <c r="D21" s="108"/>
      <c r="E21" s="109"/>
      <c r="F21" s="110">
        <f t="shared" si="0"/>
        <v>0</v>
      </c>
      <c r="G21" s="375"/>
      <c r="H21" s="111"/>
      <c r="I21" s="111"/>
      <c r="J21" s="103"/>
      <c r="K21" s="112"/>
      <c r="L21" s="99">
        <f t="shared" si="1"/>
        <v>0</v>
      </c>
    </row>
    <row r="22" spans="1:12" ht="19.8">
      <c r="A22" s="372"/>
      <c r="B22" s="106"/>
      <c r="C22" s="107"/>
      <c r="D22" s="108"/>
      <c r="E22" s="109"/>
      <c r="F22" s="110">
        <f t="shared" si="0"/>
        <v>0</v>
      </c>
      <c r="G22" s="375"/>
      <c r="H22" s="111"/>
      <c r="I22" s="111"/>
      <c r="J22" s="103"/>
      <c r="K22" s="112"/>
      <c r="L22" s="99">
        <f t="shared" si="1"/>
        <v>0</v>
      </c>
    </row>
    <row r="23" spans="1:12" ht="19.8">
      <c r="A23" s="372"/>
      <c r="B23" s="106"/>
      <c r="C23" s="107"/>
      <c r="D23" s="108"/>
      <c r="E23" s="109"/>
      <c r="F23" s="110">
        <f t="shared" si="0"/>
        <v>0</v>
      </c>
      <c r="G23" s="375"/>
      <c r="H23" s="111"/>
      <c r="I23" s="111"/>
      <c r="J23" s="103"/>
      <c r="K23" s="112"/>
      <c r="L23" s="99">
        <f t="shared" si="1"/>
        <v>0</v>
      </c>
    </row>
    <row r="24" spans="1:12" ht="19.8">
      <c r="A24" s="372"/>
      <c r="B24" s="106"/>
      <c r="C24" s="107"/>
      <c r="D24" s="108"/>
      <c r="E24" s="109"/>
      <c r="F24" s="110">
        <f t="shared" si="0"/>
        <v>0</v>
      </c>
      <c r="G24" s="375"/>
      <c r="H24" s="111"/>
      <c r="I24" s="111"/>
      <c r="J24" s="103"/>
      <c r="K24" s="112"/>
      <c r="L24" s="99">
        <f t="shared" si="1"/>
        <v>0</v>
      </c>
    </row>
    <row r="25" spans="1:12" ht="19.8">
      <c r="A25" s="372"/>
      <c r="B25" s="106"/>
      <c r="C25" s="107"/>
      <c r="D25" s="108"/>
      <c r="E25" s="109"/>
      <c r="F25" s="110">
        <f t="shared" si="0"/>
        <v>0</v>
      </c>
      <c r="G25" s="375"/>
      <c r="H25" s="111"/>
      <c r="I25" s="111"/>
      <c r="J25" s="103"/>
      <c r="K25" s="112"/>
      <c r="L25" s="99">
        <f t="shared" si="1"/>
        <v>0</v>
      </c>
    </row>
    <row r="26" spans="1:12" ht="19.8">
      <c r="A26" s="372"/>
      <c r="B26" s="106"/>
      <c r="C26" s="107"/>
      <c r="D26" s="108"/>
      <c r="E26" s="109"/>
      <c r="F26" s="110">
        <f t="shared" si="0"/>
        <v>0</v>
      </c>
      <c r="G26" s="375"/>
      <c r="H26" s="111"/>
      <c r="I26" s="111"/>
      <c r="J26" s="103"/>
      <c r="K26" s="112"/>
      <c r="L26" s="99">
        <f t="shared" si="1"/>
        <v>0</v>
      </c>
    </row>
    <row r="27" spans="1:12" ht="19.8">
      <c r="A27" s="372"/>
      <c r="B27" s="106"/>
      <c r="C27" s="107"/>
      <c r="D27" s="108"/>
      <c r="E27" s="109"/>
      <c r="F27" s="110">
        <f t="shared" si="0"/>
        <v>0</v>
      </c>
      <c r="G27" s="375"/>
      <c r="H27" s="111"/>
      <c r="I27" s="111"/>
      <c r="J27" s="103"/>
      <c r="K27" s="112"/>
      <c r="L27" s="99">
        <f t="shared" si="1"/>
        <v>0</v>
      </c>
    </row>
    <row r="28" spans="1:12" ht="19.8">
      <c r="A28" s="372"/>
      <c r="B28" s="106"/>
      <c r="C28" s="107"/>
      <c r="D28" s="108"/>
      <c r="E28" s="109"/>
      <c r="F28" s="110">
        <f t="shared" si="0"/>
        <v>0</v>
      </c>
      <c r="G28" s="375"/>
      <c r="H28" s="111"/>
      <c r="I28" s="111"/>
      <c r="J28" s="103"/>
      <c r="K28" s="112"/>
      <c r="L28" s="99">
        <f t="shared" si="1"/>
        <v>0</v>
      </c>
    </row>
    <row r="29" spans="1:12" ht="19.8">
      <c r="A29" s="372"/>
      <c r="B29" s="106"/>
      <c r="C29" s="107"/>
      <c r="D29" s="108"/>
      <c r="E29" s="109"/>
      <c r="F29" s="110">
        <f t="shared" si="0"/>
        <v>0</v>
      </c>
      <c r="G29" s="375"/>
      <c r="H29" s="111"/>
      <c r="I29" s="111"/>
      <c r="J29" s="103"/>
      <c r="K29" s="112"/>
      <c r="L29" s="99">
        <f t="shared" si="1"/>
        <v>0</v>
      </c>
    </row>
    <row r="30" spans="1:12" ht="19.8">
      <c r="A30" s="372"/>
      <c r="B30" s="106"/>
      <c r="C30" s="107"/>
      <c r="D30" s="108"/>
      <c r="E30" s="109"/>
      <c r="F30" s="110">
        <f t="shared" si="0"/>
        <v>0</v>
      </c>
      <c r="G30" s="375"/>
      <c r="H30" s="111"/>
      <c r="I30" s="111"/>
      <c r="J30" s="103"/>
      <c r="K30" s="112"/>
      <c r="L30" s="99">
        <f t="shared" si="1"/>
        <v>0</v>
      </c>
    </row>
    <row r="31" spans="1:12" ht="19.8">
      <c r="A31" s="372"/>
      <c r="B31" s="106"/>
      <c r="C31" s="107"/>
      <c r="D31" s="108"/>
      <c r="E31" s="109"/>
      <c r="F31" s="110">
        <f t="shared" si="0"/>
        <v>0</v>
      </c>
      <c r="G31" s="375"/>
      <c r="H31" s="111"/>
      <c r="I31" s="111"/>
      <c r="J31" s="103"/>
      <c r="K31" s="112"/>
      <c r="L31" s="99">
        <f t="shared" si="1"/>
        <v>0</v>
      </c>
    </row>
    <row r="32" spans="1:12" ht="19.8">
      <c r="A32" s="372"/>
      <c r="B32" s="106"/>
      <c r="C32" s="107"/>
      <c r="D32" s="108"/>
      <c r="E32" s="109"/>
      <c r="F32" s="110">
        <f t="shared" si="0"/>
        <v>0</v>
      </c>
      <c r="G32" s="375"/>
      <c r="H32" s="111"/>
      <c r="I32" s="111"/>
      <c r="J32" s="103"/>
      <c r="K32" s="112"/>
      <c r="L32" s="99">
        <f t="shared" si="1"/>
        <v>0</v>
      </c>
    </row>
    <row r="33" spans="1:12" ht="19.8">
      <c r="A33" s="372"/>
      <c r="B33" s="106"/>
      <c r="C33" s="107"/>
      <c r="D33" s="108"/>
      <c r="E33" s="109"/>
      <c r="F33" s="110">
        <f t="shared" si="0"/>
        <v>0</v>
      </c>
      <c r="G33" s="375"/>
      <c r="H33" s="111"/>
      <c r="I33" s="111"/>
      <c r="J33" s="103"/>
      <c r="K33" s="112"/>
      <c r="L33" s="99">
        <f t="shared" si="1"/>
        <v>0</v>
      </c>
    </row>
    <row r="34" spans="1:12" ht="19.8">
      <c r="A34" s="372"/>
      <c r="B34" s="106"/>
      <c r="C34" s="107"/>
      <c r="D34" s="108"/>
      <c r="E34" s="109"/>
      <c r="F34" s="110">
        <f t="shared" si="0"/>
        <v>0</v>
      </c>
      <c r="G34" s="375"/>
      <c r="H34" s="111"/>
      <c r="I34" s="111"/>
      <c r="J34" s="103"/>
      <c r="K34" s="112"/>
      <c r="L34" s="99">
        <f t="shared" si="1"/>
        <v>0</v>
      </c>
    </row>
    <row r="35" spans="1:12" ht="19.8">
      <c r="A35" s="372"/>
      <c r="B35" s="106"/>
      <c r="C35" s="107"/>
      <c r="D35" s="108"/>
      <c r="E35" s="109"/>
      <c r="F35" s="110">
        <f t="shared" si="0"/>
        <v>0</v>
      </c>
      <c r="G35" s="375"/>
      <c r="H35" s="111"/>
      <c r="I35" s="111"/>
      <c r="J35" s="103"/>
      <c r="K35" s="112"/>
      <c r="L35" s="99">
        <f t="shared" si="1"/>
        <v>0</v>
      </c>
    </row>
    <row r="36" spans="1:12" ht="19.8">
      <c r="A36" s="372"/>
      <c r="B36" s="106"/>
      <c r="C36" s="107"/>
      <c r="D36" s="108"/>
      <c r="E36" s="109"/>
      <c r="F36" s="110">
        <f t="shared" si="0"/>
        <v>0</v>
      </c>
      <c r="G36" s="375"/>
      <c r="H36" s="111"/>
      <c r="I36" s="111"/>
      <c r="J36" s="103"/>
      <c r="K36" s="112"/>
      <c r="L36" s="99">
        <f t="shared" si="1"/>
        <v>0</v>
      </c>
    </row>
    <row r="37" spans="1:12" ht="19.8">
      <c r="A37" s="372"/>
      <c r="B37" s="113"/>
      <c r="C37" s="107"/>
      <c r="D37" s="108"/>
      <c r="E37" s="109"/>
      <c r="F37" s="110">
        <f t="shared" si="0"/>
        <v>0</v>
      </c>
      <c r="G37" s="375"/>
      <c r="H37" s="111"/>
      <c r="I37" s="111"/>
      <c r="J37" s="103"/>
      <c r="K37" s="112"/>
      <c r="L37" s="99">
        <f t="shared" si="1"/>
        <v>0</v>
      </c>
    </row>
    <row r="38" spans="1:12" ht="19.8">
      <c r="A38" s="372"/>
      <c r="B38" s="377" t="s">
        <v>106</v>
      </c>
      <c r="C38" s="378"/>
      <c r="D38" s="378"/>
      <c r="E38" s="379"/>
      <c r="F38" s="361">
        <f>SUM(F7:F37)</f>
        <v>0</v>
      </c>
      <c r="G38" s="375"/>
      <c r="H38" s="111"/>
      <c r="I38" s="111"/>
      <c r="J38" s="103"/>
      <c r="K38" s="112"/>
      <c r="L38" s="99">
        <f t="shared" si="1"/>
        <v>0</v>
      </c>
    </row>
    <row r="39" spans="1:12" ht="19.8">
      <c r="A39" s="373"/>
      <c r="B39" s="380"/>
      <c r="C39" s="359"/>
      <c r="D39" s="359"/>
      <c r="E39" s="360"/>
      <c r="F39" s="362"/>
      <c r="G39" s="375"/>
      <c r="H39" s="111"/>
      <c r="I39" s="111"/>
      <c r="J39" s="103"/>
      <c r="K39" s="112"/>
      <c r="L39" s="99">
        <f t="shared" si="1"/>
        <v>0</v>
      </c>
    </row>
    <row r="40" spans="1:12" ht="19.95" customHeight="1">
      <c r="A40" s="381" t="s">
        <v>72</v>
      </c>
      <c r="B40" s="102"/>
      <c r="C40" s="114"/>
      <c r="D40" s="115"/>
      <c r="E40" s="116"/>
      <c r="F40" s="101">
        <f>D40*E40</f>
        <v>0</v>
      </c>
      <c r="G40" s="375"/>
      <c r="H40" s="111"/>
      <c r="I40" s="111"/>
      <c r="J40" s="103"/>
      <c r="K40" s="112"/>
      <c r="L40" s="99">
        <f t="shared" si="1"/>
        <v>0</v>
      </c>
    </row>
    <row r="41" spans="1:12" ht="19.8">
      <c r="A41" s="382"/>
      <c r="B41" s="111"/>
      <c r="C41" s="117"/>
      <c r="D41" s="108"/>
      <c r="E41" s="109"/>
      <c r="F41" s="110">
        <f>D41*E41</f>
        <v>0</v>
      </c>
      <c r="G41" s="375"/>
      <c r="H41" s="111"/>
      <c r="I41" s="111"/>
      <c r="J41" s="103"/>
      <c r="K41" s="112"/>
      <c r="L41" s="99">
        <f t="shared" si="1"/>
        <v>0</v>
      </c>
    </row>
    <row r="42" spans="1:12" ht="19.8">
      <c r="A42" s="382"/>
      <c r="B42" s="111"/>
      <c r="C42" s="117"/>
      <c r="D42" s="108"/>
      <c r="E42" s="109"/>
      <c r="F42" s="110">
        <f t="shared" ref="F42:F47" si="2">D42*E42</f>
        <v>0</v>
      </c>
      <c r="G42" s="375"/>
      <c r="H42" s="111"/>
      <c r="I42" s="111"/>
      <c r="J42" s="103"/>
      <c r="K42" s="112"/>
      <c r="L42" s="99">
        <f t="shared" si="1"/>
        <v>0</v>
      </c>
    </row>
    <row r="43" spans="1:12" ht="19.8">
      <c r="A43" s="382"/>
      <c r="B43" s="111"/>
      <c r="C43" s="117"/>
      <c r="D43" s="108"/>
      <c r="E43" s="109"/>
      <c r="F43" s="110">
        <f t="shared" si="2"/>
        <v>0</v>
      </c>
      <c r="G43" s="375"/>
      <c r="H43" s="111"/>
      <c r="I43" s="118"/>
      <c r="J43" s="119"/>
      <c r="K43" s="120"/>
      <c r="L43" s="99">
        <f t="shared" si="1"/>
        <v>0</v>
      </c>
    </row>
    <row r="44" spans="1:12" ht="19.8">
      <c r="A44" s="382"/>
      <c r="B44" s="111"/>
      <c r="C44" s="117"/>
      <c r="D44" s="108"/>
      <c r="E44" s="109"/>
      <c r="F44" s="110">
        <f t="shared" si="2"/>
        <v>0</v>
      </c>
      <c r="G44" s="375"/>
      <c r="H44" s="354" t="s">
        <v>107</v>
      </c>
      <c r="I44" s="355"/>
      <c r="J44" s="356"/>
      <c r="K44" s="357"/>
      <c r="L44" s="385">
        <f>SUM(L7:L43)</f>
        <v>0</v>
      </c>
    </row>
    <row r="45" spans="1:12" ht="19.8">
      <c r="A45" s="382"/>
      <c r="B45" s="111"/>
      <c r="C45" s="117"/>
      <c r="D45" s="108"/>
      <c r="E45" s="109"/>
      <c r="F45" s="110">
        <f t="shared" si="2"/>
        <v>0</v>
      </c>
      <c r="G45" s="376"/>
      <c r="H45" s="358"/>
      <c r="I45" s="356"/>
      <c r="J45" s="356"/>
      <c r="K45" s="384"/>
      <c r="L45" s="386"/>
    </row>
    <row r="46" spans="1:12" ht="18" customHeight="1">
      <c r="A46" s="382"/>
      <c r="B46" s="111"/>
      <c r="C46" s="117"/>
      <c r="D46" s="108"/>
      <c r="E46" s="109"/>
      <c r="F46" s="110">
        <f t="shared" si="2"/>
        <v>0</v>
      </c>
      <c r="G46" s="121"/>
      <c r="H46" s="387" t="s">
        <v>108</v>
      </c>
      <c r="I46" s="389"/>
      <c r="J46" s="390"/>
      <c r="K46" s="391"/>
      <c r="L46" s="392" t="str">
        <f ca="1">IFERROR(VLOOKUP(I47, INDIRECT(IF(I46="国立劇場おきなわ公演", "B81:C86", IF(I46="移動かりゆし芸能公演", "B87:C92", IF(I46="子ども×伝統芸能公演", "B87:C92", "")))), 2, FALSE), "")</f>
        <v/>
      </c>
    </row>
    <row r="47" spans="1:12" ht="19.8">
      <c r="A47" s="382"/>
      <c r="B47" s="111"/>
      <c r="C47" s="117"/>
      <c r="D47" s="122"/>
      <c r="E47" s="109"/>
      <c r="F47" s="110">
        <f t="shared" si="2"/>
        <v>0</v>
      </c>
      <c r="G47" s="123"/>
      <c r="H47" s="388"/>
      <c r="I47" s="389"/>
      <c r="J47" s="390"/>
      <c r="K47" s="391"/>
      <c r="L47" s="392"/>
    </row>
    <row r="48" spans="1:12" ht="18.75" customHeight="1">
      <c r="A48" s="382"/>
      <c r="B48" s="354" t="s">
        <v>110</v>
      </c>
      <c r="C48" s="355"/>
      <c r="D48" s="356"/>
      <c r="E48" s="357"/>
      <c r="F48" s="361">
        <f>SUM(F40:F47)</f>
        <v>0</v>
      </c>
      <c r="G48" s="363" t="s">
        <v>111</v>
      </c>
      <c r="H48" s="364"/>
      <c r="I48" s="365"/>
      <c r="J48" s="365"/>
      <c r="K48" s="366"/>
      <c r="L48" s="370">
        <f>ROUNDDOWN(F38-L44,-3)</f>
        <v>0</v>
      </c>
    </row>
    <row r="49" spans="1:13" ht="47.25" customHeight="1">
      <c r="A49" s="383"/>
      <c r="B49" s="358"/>
      <c r="C49" s="359"/>
      <c r="D49" s="359"/>
      <c r="E49" s="360"/>
      <c r="F49" s="362"/>
      <c r="G49" s="367"/>
      <c r="H49" s="368"/>
      <c r="I49" s="368"/>
      <c r="J49" s="368"/>
      <c r="K49" s="369"/>
      <c r="L49" s="370"/>
      <c r="M49" s="124"/>
    </row>
    <row r="50" spans="1:13" ht="19.2" customHeight="1" thickBot="1">
      <c r="A50" s="125"/>
      <c r="B50" s="126"/>
      <c r="C50" s="126"/>
      <c r="D50" s="126"/>
      <c r="E50" s="126"/>
      <c r="F50" s="127"/>
      <c r="G50" s="335" t="s">
        <v>112</v>
      </c>
      <c r="H50" s="335"/>
      <c r="I50" s="335"/>
      <c r="J50" s="335"/>
      <c r="K50" s="336"/>
      <c r="L50" s="128">
        <f ca="1">IF(F38-L44&gt;L46,F38-L44-L46+F48,F38-L44-L48+F48)</f>
        <v>0</v>
      </c>
      <c r="M50" s="124"/>
    </row>
    <row r="51" spans="1:13">
      <c r="A51" s="337" t="s">
        <v>113</v>
      </c>
      <c r="B51" s="338"/>
      <c r="C51" s="338"/>
      <c r="D51" s="338"/>
      <c r="E51" s="339"/>
      <c r="F51" s="343">
        <f>F38+F48</f>
        <v>0</v>
      </c>
      <c r="G51" s="345" t="s">
        <v>114</v>
      </c>
      <c r="H51" s="346"/>
      <c r="I51" s="346"/>
      <c r="J51" s="346"/>
      <c r="K51" s="347"/>
      <c r="L51" s="351">
        <f ca="1">IF(F38-L44&gt;L46,L44+L46+L50,L44+L48+L50)</f>
        <v>0</v>
      </c>
    </row>
    <row r="52" spans="1:13" ht="19.2" customHeight="1" thickBot="1">
      <c r="A52" s="340"/>
      <c r="B52" s="341"/>
      <c r="C52" s="341"/>
      <c r="D52" s="341"/>
      <c r="E52" s="342"/>
      <c r="F52" s="344"/>
      <c r="G52" s="348"/>
      <c r="H52" s="349"/>
      <c r="I52" s="349"/>
      <c r="J52" s="349"/>
      <c r="K52" s="350"/>
      <c r="L52" s="352"/>
    </row>
    <row r="53" spans="1:13" ht="18.75" customHeight="1">
      <c r="A53" s="353"/>
      <c r="B53" s="353"/>
      <c r="C53" s="353"/>
      <c r="D53" s="353"/>
      <c r="E53" s="353"/>
      <c r="F53" s="353"/>
      <c r="G53" s="353"/>
      <c r="H53" s="353"/>
      <c r="I53" s="353"/>
      <c r="J53" s="353"/>
      <c r="K53" s="353"/>
      <c r="L53" s="353"/>
    </row>
    <row r="54" spans="1:13" ht="32.25" customHeight="1">
      <c r="A54" s="334"/>
      <c r="B54" s="334"/>
      <c r="C54" s="334"/>
      <c r="D54" s="334"/>
      <c r="E54" s="334"/>
      <c r="F54" s="334"/>
      <c r="G54" s="334"/>
      <c r="H54" s="334"/>
      <c r="I54" s="334"/>
      <c r="J54" s="334"/>
      <c r="K54" s="334"/>
      <c r="L54" s="334"/>
    </row>
    <row r="58" spans="1:13">
      <c r="A58" s="129" t="s">
        <v>104</v>
      </c>
    </row>
    <row r="59" spans="1:13">
      <c r="A59" s="129" t="s">
        <v>115</v>
      </c>
    </row>
    <row r="60" spans="1:13">
      <c r="A60" s="129" t="s">
        <v>116</v>
      </c>
    </row>
    <row r="61" spans="1:13">
      <c r="A61" s="129" t="s">
        <v>117</v>
      </c>
    </row>
    <row r="62" spans="1:13">
      <c r="A62" s="129" t="s">
        <v>118</v>
      </c>
    </row>
    <row r="63" spans="1:13">
      <c r="A63" s="129" t="s">
        <v>119</v>
      </c>
    </row>
    <row r="64" spans="1:13">
      <c r="A64" s="129" t="s">
        <v>120</v>
      </c>
    </row>
    <row r="65" spans="1:6">
      <c r="A65" s="129" t="s">
        <v>121</v>
      </c>
    </row>
    <row r="66" spans="1:6">
      <c r="A66" s="129" t="s">
        <v>122</v>
      </c>
    </row>
    <row r="67" spans="1:6">
      <c r="A67" s="129" t="s">
        <v>123</v>
      </c>
    </row>
    <row r="68" spans="1:6">
      <c r="A68" s="129" t="s">
        <v>124</v>
      </c>
    </row>
    <row r="69" spans="1:6">
      <c r="A69" s="129" t="s">
        <v>125</v>
      </c>
    </row>
    <row r="70" spans="1:6">
      <c r="A70" s="129" t="s">
        <v>126</v>
      </c>
    </row>
    <row r="71" spans="1:6">
      <c r="A71" s="130"/>
    </row>
    <row r="72" spans="1:6">
      <c r="A72" s="131" t="s">
        <v>127</v>
      </c>
      <c r="B72" s="132"/>
      <c r="C72" s="132"/>
      <c r="D72" s="133"/>
      <c r="E72" s="133"/>
      <c r="F72" s="133"/>
    </row>
    <row r="73" spans="1:6">
      <c r="A73" s="134" t="s">
        <v>128</v>
      </c>
      <c r="B73" s="132"/>
      <c r="C73" s="132"/>
      <c r="D73" s="133"/>
      <c r="E73" s="133"/>
      <c r="F73" s="133"/>
    </row>
    <row r="74" spans="1:6">
      <c r="A74" s="134" t="s">
        <v>129</v>
      </c>
      <c r="B74" s="132"/>
      <c r="C74" s="132"/>
      <c r="D74" s="133"/>
      <c r="E74" s="133"/>
      <c r="F74" s="133"/>
    </row>
    <row r="75" spans="1:6">
      <c r="A75" s="134" t="s">
        <v>130</v>
      </c>
      <c r="B75" s="132"/>
      <c r="C75" s="132"/>
      <c r="D75" s="133"/>
      <c r="E75" s="133"/>
      <c r="F75" s="133"/>
    </row>
    <row r="76" spans="1:6">
      <c r="A76" s="134"/>
      <c r="B76" s="132"/>
      <c r="C76" s="132"/>
      <c r="D76" s="133"/>
      <c r="E76" s="133"/>
      <c r="F76" s="133"/>
    </row>
    <row r="77" spans="1:6">
      <c r="A77" s="134" t="s">
        <v>131</v>
      </c>
      <c r="B77" s="132"/>
      <c r="C77" s="132"/>
      <c r="D77" s="133"/>
      <c r="E77" s="133"/>
      <c r="F77" s="133"/>
    </row>
    <row r="78" spans="1:6">
      <c r="A78" s="134" t="s">
        <v>132</v>
      </c>
      <c r="B78" s="132"/>
      <c r="C78" s="132"/>
      <c r="D78" s="133"/>
      <c r="E78" s="133"/>
      <c r="F78" s="133"/>
    </row>
    <row r="79" spans="1:6">
      <c r="A79" s="130" t="s">
        <v>130</v>
      </c>
      <c r="B79" s="133"/>
      <c r="C79" s="133"/>
      <c r="D79" s="133"/>
      <c r="E79" s="133"/>
      <c r="F79" s="133"/>
    </row>
    <row r="80" spans="1:6">
      <c r="A80" s="132"/>
      <c r="B80" s="135"/>
      <c r="C80" s="133"/>
      <c r="D80" s="133"/>
      <c r="E80" s="133"/>
      <c r="F80" s="133"/>
    </row>
    <row r="81" spans="1:6">
      <c r="A81" s="132"/>
      <c r="B81" s="136" t="s">
        <v>109</v>
      </c>
      <c r="C81" s="137">
        <v>400000</v>
      </c>
    </row>
    <row r="82" spans="1:6">
      <c r="A82" s="132"/>
      <c r="B82" s="136" t="s">
        <v>133</v>
      </c>
      <c r="C82" s="137">
        <v>400000</v>
      </c>
    </row>
    <row r="83" spans="1:6">
      <c r="A83" s="132"/>
      <c r="B83" s="136" t="s">
        <v>134</v>
      </c>
      <c r="C83" s="137">
        <v>400000</v>
      </c>
    </row>
    <row r="84" spans="1:6">
      <c r="A84" s="132"/>
      <c r="B84" s="136" t="s">
        <v>135</v>
      </c>
      <c r="C84" s="137">
        <v>400000</v>
      </c>
    </row>
    <row r="85" spans="1:6">
      <c r="A85" s="132"/>
      <c r="B85" s="136" t="s">
        <v>136</v>
      </c>
      <c r="C85" s="137">
        <v>550000</v>
      </c>
    </row>
    <row r="86" spans="1:6">
      <c r="A86" s="132"/>
      <c r="B86" s="138" t="s">
        <v>137</v>
      </c>
      <c r="C86" s="137">
        <v>750000</v>
      </c>
    </row>
    <row r="87" spans="1:6">
      <c r="A87" s="132"/>
      <c r="B87" s="136" t="s">
        <v>109</v>
      </c>
      <c r="C87" s="137">
        <v>500000</v>
      </c>
    </row>
    <row r="88" spans="1:6">
      <c r="A88" s="132"/>
      <c r="B88" s="136" t="s">
        <v>133</v>
      </c>
      <c r="C88" s="137">
        <v>500000</v>
      </c>
    </row>
    <row r="89" spans="1:6">
      <c r="A89" s="132"/>
      <c r="B89" s="136" t="s">
        <v>134</v>
      </c>
      <c r="C89" s="137">
        <v>500000</v>
      </c>
    </row>
    <row r="90" spans="1:6">
      <c r="A90" s="132"/>
      <c r="B90" s="136" t="s">
        <v>135</v>
      </c>
      <c r="C90" s="137">
        <v>500000</v>
      </c>
    </row>
    <row r="91" spans="1:6">
      <c r="A91" s="132"/>
      <c r="B91" s="136" t="s">
        <v>136</v>
      </c>
      <c r="C91" s="137">
        <v>650000</v>
      </c>
    </row>
    <row r="92" spans="1:6">
      <c r="A92" s="133"/>
      <c r="B92" s="138" t="s">
        <v>137</v>
      </c>
      <c r="C92" s="137">
        <v>850000</v>
      </c>
    </row>
    <row r="93" spans="1:6">
      <c r="A93" s="133"/>
    </row>
    <row r="94" spans="1:6">
      <c r="A94" s="133"/>
      <c r="B94" s="133"/>
      <c r="C94" s="133"/>
      <c r="D94" s="133"/>
      <c r="E94" s="133"/>
      <c r="F94" s="133"/>
    </row>
    <row r="95" spans="1:6">
      <c r="A95" s="133"/>
      <c r="B95" s="133"/>
      <c r="C95" s="133"/>
      <c r="D95" s="133"/>
      <c r="E95" s="133"/>
      <c r="F95" s="133"/>
    </row>
    <row r="96" spans="1:6">
      <c r="A96" s="133"/>
      <c r="B96" s="133"/>
      <c r="C96" s="133"/>
      <c r="D96" s="133"/>
      <c r="E96" s="133"/>
      <c r="F96" s="133"/>
    </row>
    <row r="97" spans="1:6">
      <c r="A97" s="133"/>
      <c r="B97" s="133"/>
      <c r="C97" s="133"/>
      <c r="D97" s="133"/>
      <c r="E97" s="133"/>
      <c r="F97" s="133"/>
    </row>
    <row r="98" spans="1:6">
      <c r="A98" s="133"/>
      <c r="B98" s="133"/>
      <c r="C98" s="133"/>
      <c r="D98" s="133"/>
      <c r="E98" s="133"/>
      <c r="F98" s="133"/>
    </row>
    <row r="99" spans="1:6">
      <c r="A99" s="133"/>
      <c r="B99" s="133"/>
      <c r="C99" s="133"/>
      <c r="D99" s="133"/>
      <c r="E99" s="133"/>
      <c r="F99" s="133"/>
    </row>
    <row r="100" spans="1:6">
      <c r="A100" s="133"/>
      <c r="B100" s="133"/>
      <c r="C100" s="133"/>
      <c r="D100" s="133"/>
      <c r="E100" s="133"/>
      <c r="F100" s="133"/>
    </row>
    <row r="101" spans="1:6">
      <c r="A101" s="133"/>
      <c r="B101" s="133"/>
      <c r="C101" s="133"/>
      <c r="D101" s="133"/>
      <c r="E101" s="133"/>
      <c r="F101" s="133"/>
    </row>
    <row r="102" spans="1:6">
      <c r="A102" s="133"/>
      <c r="B102" s="133"/>
      <c r="C102" s="133"/>
      <c r="D102" s="133"/>
      <c r="E102" s="133"/>
      <c r="F102" s="133"/>
    </row>
    <row r="103" spans="1:6">
      <c r="A103" s="133"/>
      <c r="B103" s="133"/>
      <c r="C103" s="133"/>
      <c r="D103" s="133"/>
      <c r="E103" s="133"/>
      <c r="F103" s="133"/>
    </row>
    <row r="104" spans="1:6">
      <c r="A104" s="133"/>
      <c r="B104" s="133"/>
      <c r="C104" s="133"/>
      <c r="D104" s="133"/>
      <c r="E104" s="133"/>
      <c r="F104" s="133"/>
    </row>
    <row r="105" spans="1:6">
      <c r="A105" s="133"/>
      <c r="B105" s="133"/>
      <c r="C105" s="133"/>
      <c r="D105" s="133"/>
      <c r="E105" s="133"/>
      <c r="F105" s="133"/>
    </row>
    <row r="106" spans="1:6">
      <c r="A106" s="133"/>
      <c r="B106" s="133"/>
      <c r="C106" s="133"/>
      <c r="D106" s="133"/>
      <c r="E106" s="133"/>
      <c r="F106" s="133"/>
    </row>
    <row r="107" spans="1:6">
      <c r="A107" s="133"/>
      <c r="B107" s="133"/>
      <c r="C107" s="133"/>
      <c r="D107" s="133"/>
      <c r="E107" s="133"/>
      <c r="F107" s="133"/>
    </row>
    <row r="108" spans="1:6">
      <c r="A108" s="133"/>
      <c r="B108" s="133"/>
      <c r="C108" s="133"/>
      <c r="D108" s="133"/>
      <c r="E108" s="133"/>
      <c r="F108" s="133"/>
    </row>
    <row r="109" spans="1:6">
      <c r="A109" s="133"/>
      <c r="B109" s="133"/>
      <c r="C109" s="133"/>
      <c r="D109" s="133"/>
      <c r="E109" s="133"/>
      <c r="F109" s="133"/>
    </row>
    <row r="110" spans="1:6">
      <c r="A110" s="133"/>
      <c r="B110" s="133"/>
      <c r="C110" s="133"/>
      <c r="D110" s="133"/>
      <c r="E110" s="133"/>
      <c r="F110" s="133"/>
    </row>
    <row r="111" spans="1:6">
      <c r="A111" s="133"/>
      <c r="B111" s="133"/>
      <c r="C111" s="133"/>
      <c r="D111" s="133"/>
      <c r="E111" s="133"/>
      <c r="F111" s="133"/>
    </row>
    <row r="112" spans="1:6">
      <c r="A112" s="133"/>
      <c r="B112" s="133"/>
      <c r="C112" s="133"/>
      <c r="D112" s="133"/>
      <c r="E112" s="133"/>
      <c r="F112" s="133"/>
    </row>
    <row r="113" spans="1:6">
      <c r="A113" s="133"/>
      <c r="B113" s="133"/>
      <c r="C113" s="133"/>
      <c r="D113" s="133"/>
      <c r="E113" s="133"/>
      <c r="F113" s="133"/>
    </row>
    <row r="114" spans="1:6">
      <c r="A114" s="133"/>
      <c r="B114" s="133"/>
      <c r="C114" s="133"/>
      <c r="D114" s="133"/>
      <c r="E114" s="133"/>
      <c r="F114" s="133"/>
    </row>
    <row r="115" spans="1:6">
      <c r="A115" s="133"/>
      <c r="B115" s="133"/>
      <c r="C115" s="133"/>
      <c r="D115" s="133"/>
      <c r="E115" s="133"/>
      <c r="F115" s="133"/>
    </row>
    <row r="116" spans="1:6">
      <c r="A116" s="133"/>
      <c r="B116" s="133"/>
      <c r="C116" s="133"/>
      <c r="D116" s="133"/>
      <c r="E116" s="133"/>
      <c r="F116" s="133"/>
    </row>
    <row r="117" spans="1:6">
      <c r="A117" s="133"/>
      <c r="B117" s="133"/>
      <c r="C117" s="133"/>
      <c r="D117" s="133"/>
      <c r="E117" s="133"/>
      <c r="F117" s="133"/>
    </row>
    <row r="118" spans="1:6">
      <c r="A118" s="133"/>
      <c r="B118" s="133"/>
      <c r="C118" s="133"/>
      <c r="D118" s="133"/>
      <c r="E118" s="133"/>
      <c r="F118" s="133"/>
    </row>
    <row r="119" spans="1:6">
      <c r="A119" s="133"/>
      <c r="B119" s="133"/>
      <c r="C119" s="133"/>
      <c r="D119" s="133"/>
      <c r="E119" s="133"/>
      <c r="F119" s="133"/>
    </row>
    <row r="120" spans="1:6">
      <c r="A120" s="133"/>
      <c r="B120" s="133"/>
      <c r="C120" s="133"/>
      <c r="D120" s="133"/>
      <c r="E120" s="133"/>
      <c r="F120" s="133"/>
    </row>
    <row r="121" spans="1:6">
      <c r="A121" s="133"/>
      <c r="B121" s="133"/>
      <c r="C121" s="133"/>
      <c r="D121" s="133"/>
      <c r="E121" s="133"/>
      <c r="F121" s="133"/>
    </row>
    <row r="122" spans="1:6">
      <c r="A122" s="133"/>
      <c r="B122" s="133"/>
      <c r="C122" s="133"/>
      <c r="D122" s="133"/>
      <c r="E122" s="133"/>
      <c r="F122" s="133"/>
    </row>
  </sheetData>
  <sheetProtection formatCells="0" formatColumns="0" formatRows="0" insertColumns="0" insertRows="0" insertHyperlinks="0" deleteColumns="0" deleteRows="0" sort="0" autoFilter="0" pivotTables="0"/>
  <dataConsolidate/>
  <mergeCells count="29">
    <mergeCell ref="A6:B6"/>
    <mergeCell ref="G6:H6"/>
    <mergeCell ref="A2:C2"/>
    <mergeCell ref="I2:L2"/>
    <mergeCell ref="A3:L3"/>
    <mergeCell ref="A5:F5"/>
    <mergeCell ref="G5:L5"/>
    <mergeCell ref="B48:E49"/>
    <mergeCell ref="F48:F49"/>
    <mergeCell ref="G48:K49"/>
    <mergeCell ref="L48:L49"/>
    <mergeCell ref="A7:A39"/>
    <mergeCell ref="G7:G45"/>
    <mergeCell ref="B38:E39"/>
    <mergeCell ref="F38:F39"/>
    <mergeCell ref="A40:A49"/>
    <mergeCell ref="H44:K45"/>
    <mergeCell ref="L44:L45"/>
    <mergeCell ref="H46:H47"/>
    <mergeCell ref="I46:K46"/>
    <mergeCell ref="L46:L47"/>
    <mergeCell ref="I47:K47"/>
    <mergeCell ref="A54:L54"/>
    <mergeCell ref="G50:K50"/>
    <mergeCell ref="A51:E52"/>
    <mergeCell ref="F51:F52"/>
    <mergeCell ref="G51:K52"/>
    <mergeCell ref="L51:L52"/>
    <mergeCell ref="A53:L53"/>
  </mergeCells>
  <phoneticPr fontId="7"/>
  <dataValidations count="5">
    <dataValidation type="list" allowBlank="1" showInputMessage="1" showErrorMessage="1" sqref="I47:K47" xr:uid="{43FF14A7-E7AE-4AA2-AA0D-27353C7DFE06}">
      <formula1>"琉球舞踊,八重山舞踊,三線音楽,沖縄民俗芸能,組踊,沖縄芝居"</formula1>
    </dataValidation>
    <dataValidation type="list" allowBlank="1" showInputMessage="1" showErrorMessage="1" sqref="I46:K46" xr:uid="{C16E4B18-833A-4181-B1AA-E6DB72A9F1E0}">
      <formula1>"国立劇場おきなわ公演,移動かりゆし芸能公演,子ども×伝統芸能公演"</formula1>
    </dataValidation>
    <dataValidation type="list" allowBlank="1" showInputMessage="1" showErrorMessage="1" sqref="B40:B47" xr:uid="{3C13EA0D-1278-418C-86EB-8678F8853954}">
      <formula1>対象外経費</formula1>
    </dataValidation>
    <dataValidation type="list" allowBlank="1" showInputMessage="1" showErrorMessage="1" sqref="B7:B37" xr:uid="{40FACF01-66E4-498B-871B-581D193BB3AD}">
      <formula1>$A$58:$A$70</formula1>
    </dataValidation>
    <dataValidation type="list" allowBlank="1" showInputMessage="1" showErrorMessage="1" sqref="H7:H43" xr:uid="{994C81AE-0A88-45DF-9BB1-103945CA9BBD}">
      <formula1>収入</formula1>
    </dataValidation>
  </dataValidations>
  <printOptions horizontalCentered="1" verticalCentered="1"/>
  <pageMargins left="0.51181102362204722" right="0.51181102362204722" top="0.35433070866141736" bottom="0.43307086614173229" header="0.15748031496062992" footer="0.15748031496062992"/>
  <pageSetup paperSize="9" scale="7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DAED6-C45B-48D8-959B-6455FE273170}">
  <sheetPr>
    <pageSetUpPr fitToPage="1"/>
  </sheetPr>
  <dimension ref="A1:F19"/>
  <sheetViews>
    <sheetView tabSelected="1" view="pageBreakPreview" topLeftCell="A10" zoomScaleSheetLayoutView="100" workbookViewId="0">
      <selection activeCell="B10" sqref="B10:E10"/>
    </sheetView>
  </sheetViews>
  <sheetFormatPr defaultColWidth="8" defaultRowHeight="18"/>
  <cols>
    <col min="1" max="1" width="2.69921875" style="11" customWidth="1"/>
    <col min="2" max="2" width="8.19921875" style="11" customWidth="1"/>
    <col min="3" max="3" width="31.69921875" style="11" customWidth="1"/>
    <col min="4" max="4" width="8.19921875" style="11" customWidth="1"/>
    <col min="5" max="5" width="31.69921875" style="11" customWidth="1"/>
    <col min="6" max="6" width="8" style="11"/>
    <col min="7" max="16384" width="8" style="21"/>
  </cols>
  <sheetData>
    <row r="1" spans="1:5" ht="18" customHeight="1">
      <c r="E1" s="72"/>
    </row>
    <row r="2" spans="1:5">
      <c r="A2" s="422"/>
      <c r="B2" s="423"/>
      <c r="C2" s="423"/>
      <c r="D2" s="423"/>
      <c r="E2" s="423"/>
    </row>
    <row r="3" spans="1:5">
      <c r="A3" s="424" t="s">
        <v>55</v>
      </c>
      <c r="B3" s="424"/>
      <c r="C3" s="424"/>
      <c r="D3" s="424"/>
      <c r="E3" s="424"/>
    </row>
    <row r="4" spans="1:5" ht="25.5" customHeight="1" thickBot="1">
      <c r="A4" s="425" t="s">
        <v>73</v>
      </c>
      <c r="B4" s="425"/>
      <c r="C4" s="425"/>
      <c r="D4" s="425"/>
      <c r="E4" s="425"/>
    </row>
    <row r="5" spans="1:5" ht="18.75" customHeight="1">
      <c r="A5" s="426" t="s">
        <v>74</v>
      </c>
      <c r="B5" s="427"/>
      <c r="C5" s="12"/>
      <c r="D5" s="73" t="s">
        <v>74</v>
      </c>
      <c r="E5" s="13"/>
    </row>
    <row r="6" spans="1:5" ht="35.25" customHeight="1">
      <c r="A6" s="428" t="s">
        <v>75</v>
      </c>
      <c r="B6" s="429"/>
      <c r="C6" s="14"/>
      <c r="D6" s="74" t="s">
        <v>76</v>
      </c>
      <c r="E6" s="15"/>
    </row>
    <row r="7" spans="1:5" ht="15.75" customHeight="1">
      <c r="A7" s="414" t="s">
        <v>77</v>
      </c>
      <c r="B7" s="415"/>
      <c r="C7" s="158"/>
      <c r="D7" s="418" t="s">
        <v>78</v>
      </c>
      <c r="E7" s="420"/>
    </row>
    <row r="8" spans="1:5" ht="32.25" customHeight="1" thickBot="1">
      <c r="A8" s="416"/>
      <c r="B8" s="417"/>
      <c r="C8" s="159"/>
      <c r="D8" s="419"/>
      <c r="E8" s="421"/>
    </row>
    <row r="9" spans="1:5" ht="125.25" customHeight="1">
      <c r="A9" s="400" t="s">
        <v>79</v>
      </c>
      <c r="B9" s="403" t="s">
        <v>143</v>
      </c>
      <c r="C9" s="404"/>
      <c r="D9" s="404"/>
      <c r="E9" s="405"/>
    </row>
    <row r="10" spans="1:5" ht="147.6" customHeight="1">
      <c r="A10" s="401"/>
      <c r="B10" s="406" t="s">
        <v>144</v>
      </c>
      <c r="C10" s="407"/>
      <c r="D10" s="407"/>
      <c r="E10" s="408"/>
    </row>
    <row r="11" spans="1:5" ht="25.5" customHeight="1" thickBot="1">
      <c r="A11" s="402"/>
      <c r="B11" s="409" t="s">
        <v>80</v>
      </c>
      <c r="C11" s="410"/>
      <c r="D11" s="410"/>
      <c r="E11" s="411"/>
    </row>
    <row r="12" spans="1:5" ht="18.75" customHeight="1">
      <c r="A12" s="400" t="s">
        <v>81</v>
      </c>
      <c r="B12" s="16" t="s">
        <v>82</v>
      </c>
      <c r="C12" s="17" t="s">
        <v>83</v>
      </c>
      <c r="D12" s="17" t="s">
        <v>82</v>
      </c>
      <c r="E12" s="18" t="s">
        <v>84</v>
      </c>
    </row>
    <row r="13" spans="1:5" ht="42.75" customHeight="1">
      <c r="A13" s="401"/>
      <c r="B13" s="160"/>
      <c r="C13" s="161"/>
      <c r="D13" s="162"/>
      <c r="E13" s="163"/>
    </row>
    <row r="14" spans="1:5" ht="42.75" customHeight="1">
      <c r="A14" s="412"/>
      <c r="B14" s="160"/>
      <c r="C14" s="161"/>
      <c r="D14" s="162"/>
      <c r="E14" s="163"/>
    </row>
    <row r="15" spans="1:5" ht="42.75" customHeight="1">
      <c r="A15" s="412"/>
      <c r="B15" s="160"/>
      <c r="C15" s="161"/>
      <c r="D15" s="162"/>
      <c r="E15" s="163"/>
    </row>
    <row r="16" spans="1:5" ht="42.75" customHeight="1">
      <c r="A16" s="412"/>
      <c r="B16" s="160"/>
      <c r="C16" s="161"/>
      <c r="D16" s="162"/>
      <c r="E16" s="163"/>
    </row>
    <row r="17" spans="1:5" ht="42.75" customHeight="1" thickBot="1">
      <c r="A17" s="413"/>
      <c r="B17" s="160"/>
      <c r="C17" s="161"/>
      <c r="D17" s="162"/>
      <c r="E17" s="163"/>
    </row>
    <row r="18" spans="1:5" ht="18.75" customHeight="1">
      <c r="A18" s="19"/>
      <c r="B18" s="19"/>
      <c r="C18" s="19"/>
      <c r="D18" s="19"/>
      <c r="E18" s="19"/>
    </row>
    <row r="19" spans="1:5" ht="18.75" customHeight="1">
      <c r="B19" s="20"/>
    </row>
  </sheetData>
  <sheetProtection formatCells="0" formatColumns="0" formatRows="0" insertColumns="0" insertRows="0" insertHyperlinks="0" deleteColumns="0" deleteRows="0" sort="0" autoFilter="0" pivotTables="0"/>
  <mergeCells count="13">
    <mergeCell ref="A7:B8"/>
    <mergeCell ref="D7:D8"/>
    <mergeCell ref="E7:E8"/>
    <mergeCell ref="A2:E2"/>
    <mergeCell ref="A3:E3"/>
    <mergeCell ref="A4:E4"/>
    <mergeCell ref="A5:B5"/>
    <mergeCell ref="A6:B6"/>
    <mergeCell ref="A9:A11"/>
    <mergeCell ref="B9:E9"/>
    <mergeCell ref="B10:E10"/>
    <mergeCell ref="B11:E11"/>
    <mergeCell ref="A12:A17"/>
  </mergeCells>
  <phoneticPr fontId="7"/>
  <printOptions horizontalCentered="1" verticalCentered="1"/>
  <pageMargins left="0.59055118110236005" right="0.59055118110236005" top="0.59055118110236005" bottom="0.39370078740157" header="0.31496062992126" footer="0.11811023622047"/>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チェックシート</vt:lpstr>
      <vt:lpstr>補助金交付申請書</vt:lpstr>
      <vt:lpstr>【国立・移動区分用】出演者プロフィール</vt:lpstr>
      <vt:lpstr>【子ども区分用】出演者プロフィール </vt:lpstr>
      <vt:lpstr>公演プログラム </vt:lpstr>
      <vt:lpstr>事業収支予算書</vt:lpstr>
      <vt:lpstr>団体概要書</vt:lpstr>
      <vt:lpstr>【国立・移動区分用】出演者プロフィール!Print_Area</vt:lpstr>
      <vt:lpstr>'【子ども区分用】出演者プロフィール '!Print_Area</vt:lpstr>
      <vt:lpstr>チェックシート!Print_Area</vt:lpstr>
      <vt:lpstr>事業収支予算書!Print_Area</vt:lpstr>
      <vt:lpstr>団体概要書!Print_Area</vt:lpstr>
      <vt:lpstr>補助金交付申請書!Print_Area</vt:lpstr>
      <vt:lpstr>事業収支予算書!収入</vt:lpstr>
      <vt:lpstr>事業収支予算書!対象外経費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李安 石嶺</cp:lastModifiedBy>
  <cp:revision/>
  <cp:lastPrinted>2024-12-02T07:16:12Z</cp:lastPrinted>
  <dcterms:created xsi:type="dcterms:W3CDTF">2021-11-02T04:55:34Z</dcterms:created>
  <dcterms:modified xsi:type="dcterms:W3CDTF">2024-12-02T07:27:54Z</dcterms:modified>
  <cp:category/>
  <cp:contentStatus/>
</cp:coreProperties>
</file>